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ed 1\Desktop\Š.O. 18. 07. 2024\Izvršenje Fin plana 1-6 2024\"/>
    </mc:Choice>
  </mc:AlternateContent>
  <xr:revisionPtr revIDLastSave="0" documentId="13_ncr:1_{1AC20D44-0496-4DE6-9C6E-8C85C66DA331}" xr6:coauthVersionLast="47" xr6:coauthVersionMax="47" xr10:uidLastSave="{00000000-0000-0000-0000-000000000000}"/>
  <bookViews>
    <workbookView xWindow="1950" yWindow="1950" windowWidth="21600" windowHeight="11385" xr2:uid="{90E62EAA-A9FD-4288-B4EE-56BDD1A4F76B}"/>
  </bookViews>
  <sheets>
    <sheet name="I. OPĆI DIO" sheetId="1" r:id="rId1"/>
    <sheet name="IZVJEŠTAJ PREMA IZVORIMA" sheetId="2" r:id="rId2"/>
    <sheet name="IZVJEŠTAJ PREMA EKONOMSKOJ KLAS" sheetId="3" r:id="rId3"/>
    <sheet name="IZVJEŠTAJ PREMA FUNKCIJSKOJ KLA" sheetId="4" r:id="rId4"/>
    <sheet name="II. POSEBNI DIO " sheetId="5" r:id="rId5"/>
    <sheet name="POSEBNI IZVJEŠTAJI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G18" i="1"/>
  <c r="F18" i="1"/>
  <c r="K17" i="1"/>
  <c r="J17" i="1"/>
  <c r="K16" i="1"/>
  <c r="J16" i="1"/>
  <c r="I15" i="1"/>
  <c r="G15" i="1"/>
  <c r="F15" i="1"/>
  <c r="K13" i="1"/>
  <c r="J13" i="1"/>
  <c r="F19" i="1" l="1"/>
  <c r="K15" i="1"/>
  <c r="J18" i="1"/>
  <c r="K18" i="1"/>
  <c r="J15" i="1"/>
  <c r="I19" i="1"/>
  <c r="I29" i="1" s="1"/>
  <c r="I30" i="1" s="1"/>
</calcChain>
</file>

<file path=xl/sharedStrings.xml><?xml version="1.0" encoding="utf-8"?>
<sst xmlns="http://schemas.openxmlformats.org/spreadsheetml/2006/main" count="359" uniqueCount="93">
  <si>
    <t>SREDNJA ŠKOLA IVANA LUCIĆA - TROGIR</t>
  </si>
  <si>
    <t>I. OPĆI DIO</t>
  </si>
  <si>
    <t>SAŽETAK RAČUNA PRIHODA I RASHODA</t>
  </si>
  <si>
    <t>BROJČANA OZNAKA I NAZIV</t>
  </si>
  <si>
    <t>OSTVARENJE/ IZVRŠENJE 
2023.</t>
  </si>
  <si>
    <t>IZVORNI PLAN ILI REBALANS 2024.*</t>
  </si>
  <si>
    <t>TEKUĆI PLAN 2024.*</t>
  </si>
  <si>
    <t xml:space="preserve">OSTVARENJE/ IZVRŠENJE 2024. </t>
  </si>
  <si>
    <t>INDEKS</t>
  </si>
  <si>
    <t>INDEKS**</t>
  </si>
  <si>
    <t>6=5/2*100</t>
  </si>
  <si>
    <t>7=5/3*100</t>
  </si>
  <si>
    <t>6 PRIHODI POSLOVANJA</t>
  </si>
  <si>
    <t>7 PRIHODI OD PRODAJE NEFINANCIJSKE IMOVINE</t>
  </si>
  <si>
    <t>/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</si>
  <si>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</si>
  <si>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</si>
  <si>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</si>
  <si>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</si>
  <si>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</si>
  <si>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</si>
  <si>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</si>
  <si>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</si>
  <si>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</si>
  <si>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</si>
  <si>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</si>
  <si>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>3.665.14</t>
  </si>
  <si>
    <t>KONTO</t>
  </si>
  <si>
    <t>POZICIJA</t>
  </si>
  <si>
    <t>VRSTA RASHODA / IZDATAKA</t>
  </si>
  <si>
    <t>SVEUKUPNO RASHODI</t>
  </si>
  <si>
    <t>Izvor 1.1.1 Opći prihodi i primici</t>
  </si>
  <si>
    <t>Izvor 1.1.2 Opći prihodi i primici - prenesena sredstva</t>
  </si>
  <si>
    <t>Izvor 3.2.1 Vlastiti prihodi PK</t>
  </si>
  <si>
    <t>Izvor 3.2.2 Vlastiti prihodi PK - prenesena sredstva</t>
  </si>
  <si>
    <t>Izvor 4.4.1 Prihodi za posebne namjene-Decentralizacija</t>
  </si>
  <si>
    <t>Izvor 4.8.1 Prihodi za posebne namjene PK</t>
  </si>
  <si>
    <t>Izvor 4.8.2 Prihodi za posebne namjene PK - prenesena sredstva</t>
  </si>
  <si>
    <t>Izvor 5.1.1 Pomoći</t>
  </si>
  <si>
    <t>Izvor 5.3.1 Pomoći EU</t>
  </si>
  <si>
    <t>Izvor 5.3.2 Pomoći EU - prenesena sredstva</t>
  </si>
  <si>
    <t>Izvor 5.4.1 Pomoći PK</t>
  </si>
  <si>
    <t>Izvor 5.4.2 Pomoći PK - prenesena sredstva</t>
  </si>
  <si>
    <t>Izvor 5.5.1 Pomoći EU za PK</t>
  </si>
  <si>
    <t>Izvor 6.2.1 Donacije PK</t>
  </si>
  <si>
    <t>Izvor 6.2.2 Donacije PK - prenesena sredstva</t>
  </si>
  <si>
    <t>IZVJEŠTAJ PRIHODA I RASHODA PREMA EKONOMSKOJ KLASIFIKACIJI</t>
  </si>
  <si>
    <t>Funkcijska 0922 Više srednjoškolsko obrazovanje</t>
  </si>
  <si>
    <t>31</t>
  </si>
  <si>
    <t>Rashodi za zaposlene</t>
  </si>
  <si>
    <t>32</t>
  </si>
  <si>
    <t>Materijalni rashodi</t>
  </si>
  <si>
    <t>34</t>
  </si>
  <si>
    <t>Financijski rashodi</t>
  </si>
  <si>
    <t>42</t>
  </si>
  <si>
    <t>Rashodi za nabavu proizvedene dugotrajne imovine</t>
  </si>
  <si>
    <t>Funkcijska 0960 Dodatne usluge u obrazovanju</t>
  </si>
  <si>
    <t>38</t>
  </si>
  <si>
    <t>Ostali rashodi</t>
  </si>
  <si>
    <t>PLANIRANO 2024.</t>
  </si>
  <si>
    <t>OSTVARENO 1-6 2024.</t>
  </si>
  <si>
    <t xml:space="preserve">IZVJEŠTAJ O IZVRŠENJU FINANCIJSKOG PLANA </t>
  </si>
  <si>
    <t>IZVJEŠTAJ PREMA FUNKCIJSKOJ KLASIFIKACIJI - UKUPNO</t>
  </si>
  <si>
    <t xml:space="preserve">IZVJEŠTAJ PREMA FUNKCIJSKOJ KLASIFIKACIJI </t>
  </si>
  <si>
    <t>OSTVARENO 1- 6 2024.</t>
  </si>
  <si>
    <t>IZVJEŠTAJ O IZVRŠENJU FINANCIJSKOG PLANA</t>
  </si>
  <si>
    <t>1 - 6 2024</t>
  </si>
  <si>
    <t>Aktivnost A00 4001A400103 Natjecanja, manifestacije i ostalo</t>
  </si>
  <si>
    <t>Aktivnost A00 4001A400104 e - Škole</t>
  </si>
  <si>
    <t>Aktivnost A00 4001A400115 Osobni pomoćnici i pomoćnici u nastavi</t>
  </si>
  <si>
    <t>Aktivnost A00 4001T400103 Čuvari baštine</t>
  </si>
  <si>
    <t>Aktivnost A00 4001T400108 RAST</t>
  </si>
  <si>
    <t>Aktivnost A00 4001T400111 Opskrba školskih ustanova higijenskim potrepštinama za učenice</t>
  </si>
  <si>
    <t>Aktivnost A00 4001T400121 Učimo zajedno VI</t>
  </si>
  <si>
    <t>Aktivnost A00 4001T400122 Učimo zajedno VII</t>
  </si>
  <si>
    <t>Aktivnost A00 4001T400140 Erasmus+</t>
  </si>
  <si>
    <t>Aktivnost A00 4040A404001 Rashodi djelatnosti</t>
  </si>
  <si>
    <t>Aktivnost A00 4040A404003 Izgradnja i uređenje objekata te nabava i održavanje opreme</t>
  </si>
  <si>
    <t>Aktivnost A00 4040A404004 Pravno zastupanje, naknada štete i ostalo</t>
  </si>
  <si>
    <t>OSTVARENO 1-6 2024</t>
  </si>
  <si>
    <t>II.  POSEBNI DIO</t>
  </si>
  <si>
    <t xml:space="preserve">IZVJEŠTAJ PO PROGREMSKOJ KLASIFIKACIJI </t>
  </si>
  <si>
    <t xml:space="preserve">IZVJEŠTAJ PREMA IZVORIMA FINANCIRANJA </t>
  </si>
  <si>
    <t>Proračunski korisnik:  SREDNJA ŠKOLA IVANA LUCIĆA - TROGIR</t>
  </si>
  <si>
    <t>Izvjestaj o danim zajmovima i potraživanjima po danim zajmovima s opisom</t>
  </si>
  <si>
    <t>Izvještaj o stanju nenaplaćenih potraživanja za prihode</t>
  </si>
  <si>
    <t>Izvještaj o stanju nepodmirenih dospjelih obveza</t>
  </si>
  <si>
    <t>Izvještaj o stanju potencijalnih obveza po osnovi sudskih sporova s opisom</t>
  </si>
  <si>
    <t>Stanje novčanih sredstava na računu na 01.01.2024. i 30.06.2024.</t>
  </si>
  <si>
    <t>01.01.2024. 10.374,44 eura 30.06.2024. 6.198,46 eura</t>
  </si>
  <si>
    <t>1 - 6 2024.</t>
  </si>
  <si>
    <t>59,92 eura - Potraživanje za prihode po posebnim propisima - sufinanciranje cijene usluge za 3 učenika</t>
  </si>
  <si>
    <r>
      <rPr>
        <b/>
        <sz val="12"/>
        <color theme="1"/>
        <rFont val="Times New Roman"/>
        <family val="1"/>
        <charset val="238"/>
      </rPr>
      <t>Posebni izvještaji uz Godišnji izvještaj o izvršenju FP za 2024.</t>
    </r>
    <r>
      <rPr>
        <b/>
        <sz val="12"/>
        <color indexed="8"/>
        <rFont val="Times New Roman"/>
        <family val="1"/>
        <charset val="238"/>
      </rPr>
      <t xml:space="preserve">  Pravilnik o polugodišnjem i godišnjem izvještaju o izvršenju proračuna </t>
    </r>
    <r>
      <rPr>
        <b/>
        <sz val="12"/>
        <color theme="1"/>
        <rFont val="Times New Roman"/>
        <family val="1"/>
        <charset val="238"/>
      </rPr>
      <t>NN 85/23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</si>
</sst>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1A]d\.m\.yyyy\."/>
    <numFmt numFmtId="165" formatCode="[$-1041A]h:mm"/>
    <numFmt numFmtId="166" formatCode="[$-1041A]#,##0.00;\-#,##0.00"/>
    <numFmt numFmtId="167" formatCode="[$-1041A]#,##0.00%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charset val="238"/>
    </font>
    <font>
      <b/>
      <sz val="11.95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charset val="238"/>
    </font>
    <font>
      <b/>
      <sz val="8"/>
      <color theme="1"/>
      <name val="Arial"/>
      <charset val="238"/>
    </font>
    <font>
      <sz val="11"/>
      <name val="Calibri"/>
      <family val="2"/>
      <charset val="238"/>
      <scheme val="minor"/>
    </font>
    <font>
      <b/>
      <sz val="8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0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8"/>
      </bottom>
      <diagonal/>
    </border>
    <border>
      <left/>
      <right/>
      <top style="medium">
        <color indexed="64"/>
      </top>
      <bottom style="thick">
        <color indexed="8"/>
      </bottom>
      <diagonal/>
    </border>
    <border>
      <left/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10" fillId="0" borderId="0"/>
  </cellStyleXfs>
  <cellXfs count="196">
    <xf numFmtId="0" fontId="0" fillId="0" borderId="0" xfId="0"/>
    <xf numFmtId="0" fontId="0" fillId="0" borderId="0" xfId="0"/>
    <xf numFmtId="0" fontId="6" fillId="0" borderId="0" xfId="0" applyFont="1" applyAlignment="1" applyProtection="1">
      <alignment horizontal="center" vertical="top" wrapText="1" readingOrder="1"/>
      <protection locked="0"/>
    </xf>
    <xf numFmtId="0" fontId="9" fillId="0" borderId="2" xfId="0" quotePrefix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/>
    </xf>
    <xf numFmtId="4" fontId="3" fillId="5" borderId="2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4" fontId="10" fillId="3" borderId="2" xfId="0" applyNumberFormat="1" applyFont="1" applyFill="1" applyBorder="1" applyAlignment="1">
      <alignment vertical="center" wrapText="1"/>
    </xf>
    <xf numFmtId="0" fontId="9" fillId="0" borderId="2" xfId="0" quotePrefix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vertical="center" wrapText="1"/>
    </xf>
    <xf numFmtId="4" fontId="10" fillId="5" borderId="2" xfId="0" applyNumberFormat="1" applyFont="1" applyFill="1" applyBorder="1" applyAlignment="1">
      <alignment vertical="center" wrapText="1"/>
    </xf>
    <xf numFmtId="0" fontId="3" fillId="0" borderId="0" xfId="0" applyFont="1" applyAlignment="1" applyProtection="1">
      <alignment vertical="top" wrapText="1" readingOrder="1"/>
      <protection locked="0"/>
    </xf>
    <xf numFmtId="0" fontId="4" fillId="0" borderId="0" xfId="0" applyFont="1"/>
    <xf numFmtId="0" fontId="0" fillId="0" borderId="0" xfId="0" applyAlignment="1"/>
    <xf numFmtId="0" fontId="6" fillId="0" borderId="0" xfId="0" applyFont="1" applyAlignment="1" applyProtection="1">
      <alignment vertical="top" readingOrder="1"/>
      <protection locked="0"/>
    </xf>
    <xf numFmtId="0" fontId="15" fillId="8" borderId="2" xfId="0" applyFont="1" applyFill="1" applyBorder="1" applyAlignment="1" applyProtection="1">
      <alignment vertical="top" wrapText="1" readingOrder="1"/>
      <protection locked="0"/>
    </xf>
    <xf numFmtId="167" fontId="16" fillId="7" borderId="10" xfId="0" applyNumberFormat="1" applyFont="1" applyFill="1" applyBorder="1" applyAlignment="1" applyProtection="1">
      <alignment vertical="top" wrapText="1" readingOrder="1"/>
      <protection locked="0"/>
    </xf>
    <xf numFmtId="0" fontId="15" fillId="8" borderId="2" xfId="2" applyFont="1" applyFill="1" applyBorder="1" applyAlignment="1" applyProtection="1">
      <alignment vertical="top" wrapText="1" readingOrder="1"/>
      <protection locked="0"/>
    </xf>
    <xf numFmtId="0" fontId="7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right" vertical="center"/>
    </xf>
    <xf numFmtId="0" fontId="3" fillId="4" borderId="15" xfId="0" quotePrefix="1" applyFont="1" applyFill="1" applyBorder="1" applyAlignment="1">
      <alignment horizontal="center" vertical="center" wrapText="1"/>
    </xf>
    <xf numFmtId="0" fontId="3" fillId="4" borderId="16" xfId="0" quotePrefix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right"/>
    </xf>
    <xf numFmtId="4" fontId="10" fillId="2" borderId="1" xfId="1" applyNumberFormat="1" applyFont="1" applyBorder="1" applyAlignment="1">
      <alignment vertical="center"/>
    </xf>
    <xf numFmtId="3" fontId="3" fillId="2" borderId="1" xfId="1" applyNumberFormat="1" applyFont="1" applyBorder="1" applyAlignment="1">
      <alignment horizontal="right"/>
    </xf>
    <xf numFmtId="3" fontId="3" fillId="2" borderId="19" xfId="1" applyNumberFormat="1" applyFont="1" applyBorder="1" applyAlignment="1">
      <alignment horizontal="right"/>
    </xf>
    <xf numFmtId="0" fontId="4" fillId="2" borderId="18" xfId="1" applyFont="1" applyBorder="1" applyAlignment="1">
      <alignment horizontal="left" vertical="center"/>
    </xf>
    <xf numFmtId="0" fontId="10" fillId="2" borderId="1" xfId="1" applyFont="1" applyBorder="1" applyAlignment="1">
      <alignment vertical="center"/>
    </xf>
    <xf numFmtId="4" fontId="10" fillId="3" borderId="12" xfId="0" applyNumberFormat="1" applyFont="1" applyFill="1" applyBorder="1" applyAlignment="1">
      <alignment vertical="center" wrapText="1"/>
    </xf>
    <xf numFmtId="3" fontId="3" fillId="0" borderId="12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4" fontId="3" fillId="2" borderId="1" xfId="1" quotePrefix="1" applyNumberFormat="1" applyFont="1" applyBorder="1" applyAlignment="1">
      <alignment horizontal="right" wrapText="1"/>
    </xf>
    <xf numFmtId="4" fontId="3" fillId="2" borderId="1" xfId="1" applyNumberFormat="1" applyFont="1" applyBorder="1" applyAlignment="1">
      <alignment horizontal="right" vertical="center" wrapText="1"/>
    </xf>
    <xf numFmtId="4" fontId="3" fillId="2" borderId="1" xfId="1" applyNumberFormat="1" applyFont="1" applyBorder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  <xf numFmtId="0" fontId="3" fillId="2" borderId="19" xfId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/>
    </xf>
    <xf numFmtId="4" fontId="3" fillId="5" borderId="12" xfId="0" applyNumberFormat="1" applyFont="1" applyFill="1" applyBorder="1" applyAlignment="1">
      <alignment horizontal="right"/>
    </xf>
    <xf numFmtId="167" fontId="14" fillId="10" borderId="26" xfId="0" applyNumberFormat="1" applyFont="1" applyFill="1" applyBorder="1" applyAlignment="1" applyProtection="1">
      <alignment vertical="top" wrapText="1" readingOrder="1"/>
      <protection locked="0"/>
    </xf>
    <xf numFmtId="0" fontId="15" fillId="8" borderId="9" xfId="2" applyFont="1" applyFill="1" applyBorder="1" applyAlignment="1" applyProtection="1">
      <alignment vertical="top" wrapText="1" readingOrder="1"/>
      <protection locked="0"/>
    </xf>
    <xf numFmtId="167" fontId="15" fillId="8" borderId="10" xfId="2" applyNumberFormat="1" applyFont="1" applyFill="1" applyBorder="1" applyAlignment="1" applyProtection="1">
      <alignment vertical="top" wrapText="1" readingOrder="1"/>
      <protection locked="0"/>
    </xf>
    <xf numFmtId="0" fontId="15" fillId="8" borderId="11" xfId="2" applyFont="1" applyFill="1" applyBorder="1" applyAlignment="1" applyProtection="1">
      <alignment vertical="top" wrapText="1" readingOrder="1"/>
      <protection locked="0"/>
    </xf>
    <xf numFmtId="0" fontId="15" fillId="8" borderId="12" xfId="2" applyFont="1" applyFill="1" applyBorder="1" applyAlignment="1" applyProtection="1">
      <alignment vertical="top" wrapText="1" readingOrder="1"/>
      <protection locked="0"/>
    </xf>
    <xf numFmtId="167" fontId="15" fillId="8" borderId="13" xfId="2" applyNumberFormat="1" applyFont="1" applyFill="1" applyBorder="1" applyAlignment="1" applyProtection="1">
      <alignment vertical="top" wrapText="1" readingOrder="1"/>
      <protection locked="0"/>
    </xf>
    <xf numFmtId="167" fontId="16" fillId="7" borderId="10" xfId="2" applyNumberFormat="1" applyFont="1" applyFill="1" applyBorder="1" applyAlignment="1" applyProtection="1">
      <alignment vertical="top" wrapText="1" readingOrder="1"/>
      <protection locked="0"/>
    </xf>
    <xf numFmtId="0" fontId="9" fillId="9" borderId="8" xfId="2" applyFont="1" applyFill="1" applyBorder="1" applyAlignment="1" applyProtection="1">
      <alignment horizontal="right" vertical="center" wrapText="1" readingOrder="1"/>
      <protection locked="0"/>
    </xf>
    <xf numFmtId="0" fontId="9" fillId="9" borderId="6" xfId="2" applyFont="1" applyFill="1" applyBorder="1" applyAlignment="1" applyProtection="1">
      <alignment vertical="center" wrapText="1" readingOrder="1"/>
      <protection locked="0"/>
    </xf>
    <xf numFmtId="0" fontId="9" fillId="9" borderId="7" xfId="2" applyFont="1" applyFill="1" applyBorder="1" applyAlignment="1" applyProtection="1">
      <alignment vertical="center" wrapText="1" readingOrder="1"/>
      <protection locked="0"/>
    </xf>
    <xf numFmtId="0" fontId="16" fillId="9" borderId="28" xfId="0" applyFont="1" applyFill="1" applyBorder="1" applyAlignment="1" applyProtection="1">
      <alignment vertical="center" wrapText="1" readingOrder="1"/>
      <protection locked="0"/>
    </xf>
    <xf numFmtId="0" fontId="16" fillId="9" borderId="29" xfId="0" applyFont="1" applyFill="1" applyBorder="1" applyAlignment="1" applyProtection="1">
      <alignment vertical="center" wrapText="1" readingOrder="1"/>
      <protection locked="0"/>
    </xf>
    <xf numFmtId="0" fontId="16" fillId="9" borderId="30" xfId="0" applyFont="1" applyFill="1" applyBorder="1" applyAlignment="1" applyProtection="1">
      <alignment horizontal="right" vertical="center" wrapText="1" readingOrder="1"/>
      <protection locked="0"/>
    </xf>
    <xf numFmtId="0" fontId="15" fillId="8" borderId="9" xfId="0" applyFont="1" applyFill="1" applyBorder="1" applyAlignment="1" applyProtection="1">
      <alignment vertical="top" wrapText="1" readingOrder="1"/>
      <protection locked="0"/>
    </xf>
    <xf numFmtId="167" fontId="15" fillId="8" borderId="10" xfId="0" applyNumberFormat="1" applyFont="1" applyFill="1" applyBorder="1" applyAlignment="1" applyProtection="1">
      <alignment vertical="top" wrapText="1" readingOrder="1"/>
      <protection locked="0"/>
    </xf>
    <xf numFmtId="0" fontId="15" fillId="8" borderId="11" xfId="0" applyFont="1" applyFill="1" applyBorder="1" applyAlignment="1" applyProtection="1">
      <alignment vertical="top" wrapText="1" readingOrder="1"/>
      <protection locked="0"/>
    </xf>
    <xf numFmtId="0" fontId="15" fillId="8" borderId="12" xfId="0" applyFont="1" applyFill="1" applyBorder="1" applyAlignment="1" applyProtection="1">
      <alignment vertical="top" wrapText="1" readingOrder="1"/>
      <protection locked="0"/>
    </xf>
    <xf numFmtId="167" fontId="15" fillId="8" borderId="13" xfId="0" applyNumberFormat="1" applyFont="1" applyFill="1" applyBorder="1" applyAlignment="1" applyProtection="1">
      <alignment vertical="top" wrapText="1" readingOrder="1"/>
      <protection locked="0"/>
    </xf>
    <xf numFmtId="0" fontId="9" fillId="9" borderId="6" xfId="0" applyFont="1" applyFill="1" applyBorder="1" applyAlignment="1" applyProtection="1">
      <alignment vertical="top" wrapText="1" readingOrder="1"/>
      <protection locked="0"/>
    </xf>
    <xf numFmtId="0" fontId="9" fillId="9" borderId="7" xfId="0" applyFont="1" applyFill="1" applyBorder="1" applyAlignment="1" applyProtection="1">
      <alignment vertical="top" wrapText="1" readingOrder="1"/>
      <protection locked="0"/>
    </xf>
    <xf numFmtId="0" fontId="9" fillId="9" borderId="8" xfId="0" applyFont="1" applyFill="1" applyBorder="1" applyAlignment="1" applyProtection="1">
      <alignment horizontal="right" vertical="top" wrapText="1" readingOrder="1"/>
      <protection locked="0"/>
    </xf>
    <xf numFmtId="167" fontId="16" fillId="11" borderId="10" xfId="0" applyNumberFormat="1" applyFont="1" applyFill="1" applyBorder="1" applyAlignment="1" applyProtection="1">
      <alignment vertical="top" wrapText="1" readingOrder="1"/>
      <protection locked="0"/>
    </xf>
    <xf numFmtId="167" fontId="16" fillId="11" borderId="13" xfId="0" applyNumberFormat="1" applyFont="1" applyFill="1" applyBorder="1" applyAlignment="1" applyProtection="1">
      <alignment vertical="top" wrapText="1" readingOrder="1"/>
      <protection locked="0"/>
    </xf>
    <xf numFmtId="167" fontId="12" fillId="11" borderId="10" xfId="0" applyNumberFormat="1" applyFont="1" applyFill="1" applyBorder="1" applyAlignment="1" applyProtection="1">
      <alignment vertical="top" wrapText="1" readingOrder="1"/>
      <protection locked="0"/>
    </xf>
    <xf numFmtId="167" fontId="12" fillId="11" borderId="13" xfId="0" applyNumberFormat="1" applyFont="1" applyFill="1" applyBorder="1" applyAlignment="1" applyProtection="1">
      <alignment vertical="top" wrapText="1" readingOrder="1"/>
      <protection locked="0"/>
    </xf>
    <xf numFmtId="0" fontId="4" fillId="0" borderId="0" xfId="0" applyFont="1" applyAlignment="1">
      <alignment horizontal="center"/>
    </xf>
    <xf numFmtId="0" fontId="19" fillId="0" borderId="0" xfId="0" applyFont="1"/>
    <xf numFmtId="0" fontId="16" fillId="9" borderId="22" xfId="2" applyFont="1" applyFill="1" applyBorder="1" applyAlignment="1" applyProtection="1">
      <alignment vertical="center" wrapText="1" readingOrder="1"/>
      <protection locked="0"/>
    </xf>
    <xf numFmtId="0" fontId="16" fillId="9" borderId="23" xfId="2" applyFont="1" applyFill="1" applyBorder="1" applyAlignment="1" applyProtection="1">
      <alignment vertical="center" wrapText="1" readingOrder="1"/>
      <protection locked="0"/>
    </xf>
    <xf numFmtId="0" fontId="16" fillId="9" borderId="24" xfId="2" applyFont="1" applyFill="1" applyBorder="1" applyAlignment="1" applyProtection="1">
      <alignment horizontal="right" vertical="center" wrapText="1" readingOrder="1"/>
      <protection locked="0"/>
    </xf>
    <xf numFmtId="167" fontId="16" fillId="10" borderId="26" xfId="2" applyNumberFormat="1" applyFont="1" applyFill="1" applyBorder="1" applyAlignment="1" applyProtection="1">
      <alignment vertical="top" wrapText="1" readingOrder="1"/>
      <protection locked="0"/>
    </xf>
    <xf numFmtId="167" fontId="16" fillId="13" borderId="10" xfId="2" applyNumberFormat="1" applyFont="1" applyFill="1" applyBorder="1" applyAlignment="1" applyProtection="1">
      <alignment vertical="top" wrapText="1" readingOrder="1"/>
      <protection locked="0"/>
    </xf>
    <xf numFmtId="167" fontId="16" fillId="11" borderId="10" xfId="2" applyNumberFormat="1" applyFont="1" applyFill="1" applyBorder="1" applyAlignment="1" applyProtection="1">
      <alignment vertical="top" wrapText="1" readingOrder="1"/>
      <protection locked="0"/>
    </xf>
    <xf numFmtId="0" fontId="20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15" borderId="31" xfId="0" applyFont="1" applyFill="1" applyBorder="1" applyAlignment="1">
      <alignment horizontal="center" vertical="center" wrapText="1"/>
    </xf>
    <xf numFmtId="0" fontId="22" fillId="15" borderId="32" xfId="0" applyFont="1" applyFill="1" applyBorder="1" applyAlignment="1">
      <alignment horizontal="center" vertical="center" wrapText="1"/>
    </xf>
    <xf numFmtId="0" fontId="22" fillId="15" borderId="33" xfId="0" applyFont="1" applyFill="1" applyBorder="1" applyAlignment="1">
      <alignment horizontal="center" vertical="center" wrapText="1"/>
    </xf>
    <xf numFmtId="0" fontId="22" fillId="15" borderId="34" xfId="0" applyFont="1" applyFill="1" applyBorder="1" applyAlignment="1">
      <alignment horizontal="center" vertical="center" wrapText="1"/>
    </xf>
    <xf numFmtId="4" fontId="23" fillId="0" borderId="35" xfId="0" applyNumberFormat="1" applyFont="1" applyBorder="1"/>
    <xf numFmtId="4" fontId="23" fillId="0" borderId="36" xfId="0" applyNumberFormat="1" applyFont="1" applyBorder="1" applyAlignment="1">
      <alignment wrapText="1"/>
    </xf>
    <xf numFmtId="4" fontId="23" fillId="0" borderId="37" xfId="0" applyNumberFormat="1" applyFont="1" applyBorder="1"/>
    <xf numFmtId="4" fontId="23" fillId="0" borderId="38" xfId="0" applyNumberFormat="1" applyFont="1" applyBorder="1"/>
    <xf numFmtId="4" fontId="23" fillId="0" borderId="39" xfId="0" applyNumberFormat="1" applyFont="1" applyBorder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wrapText="1"/>
    </xf>
    <xf numFmtId="0" fontId="4" fillId="0" borderId="17" xfId="0" quotePrefix="1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3" fillId="0" borderId="0" xfId="0" applyFont="1" applyAlignment="1" applyProtection="1">
      <alignment vertical="top" wrapText="1" readingOrder="1"/>
      <protection locked="0"/>
    </xf>
    <xf numFmtId="0" fontId="4" fillId="0" borderId="0" xfId="0" applyFont="1"/>
    <xf numFmtId="0" fontId="5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6" fillId="0" borderId="0" xfId="0" applyFont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readingOrder="1"/>
      <protection locked="0"/>
    </xf>
    <xf numFmtId="0" fontId="4" fillId="3" borderId="0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2" borderId="18" xfId="1" quotePrefix="1" applyFont="1" applyBorder="1" applyAlignment="1">
      <alignment horizontal="left" wrapText="1"/>
    </xf>
    <xf numFmtId="0" fontId="3" fillId="2" borderId="1" xfId="1" quotePrefix="1" applyFont="1" applyBorder="1" applyAlignment="1">
      <alignment horizontal="left" wrapText="1"/>
    </xf>
    <xf numFmtId="0" fontId="4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vertical="center" wrapText="1"/>
    </xf>
    <xf numFmtId="0" fontId="4" fillId="0" borderId="17" xfId="0" quotePrefix="1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4" fillId="3" borderId="20" xfId="0" quotePrefix="1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3" fillId="6" borderId="14" xfId="0" quotePrefix="1" applyFont="1" applyFill="1" applyBorder="1" applyAlignment="1">
      <alignment horizontal="center" vertical="center" wrapText="1"/>
    </xf>
    <xf numFmtId="0" fontId="3" fillId="6" borderId="15" xfId="0" quotePrefix="1" applyFont="1" applyFill="1" applyBorder="1" applyAlignment="1">
      <alignment horizontal="center" vertical="center" wrapText="1"/>
    </xf>
    <xf numFmtId="0" fontId="9" fillId="0" borderId="17" xfId="0" quotePrefix="1" applyFont="1" applyBorder="1" applyAlignment="1">
      <alignment horizontal="center" vertical="center" wrapText="1"/>
    </xf>
    <xf numFmtId="0" fontId="9" fillId="0" borderId="4" xfId="0" quotePrefix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3" fillId="4" borderId="14" xfId="0" quotePrefix="1" applyFont="1" applyFill="1" applyBorder="1" applyAlignment="1">
      <alignment horizontal="center" vertical="center" wrapText="1"/>
    </xf>
    <xf numFmtId="0" fontId="3" fillId="4" borderId="15" xfId="0" quotePrefix="1" applyFont="1" applyFill="1" applyBorder="1" applyAlignment="1">
      <alignment horizontal="center" vertical="center" wrapText="1"/>
    </xf>
    <xf numFmtId="0" fontId="9" fillId="0" borderId="9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center" wrapText="1"/>
    </xf>
    <xf numFmtId="0" fontId="4" fillId="2" borderId="18" xfId="1" applyFont="1" applyBorder="1" applyAlignment="1">
      <alignment horizontal="left" vertical="center" wrapText="1"/>
    </xf>
    <xf numFmtId="0" fontId="10" fillId="2" borderId="1" xfId="1" applyFont="1" applyBorder="1" applyAlignment="1">
      <alignment vertical="center" wrapText="1"/>
    </xf>
    <xf numFmtId="0" fontId="10" fillId="2" borderId="1" xfId="1" applyFont="1" applyBorder="1" applyAlignment="1">
      <alignment vertical="center"/>
    </xf>
    <xf numFmtId="164" fontId="5" fillId="0" borderId="0" xfId="0" applyNumberFormat="1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right" vertical="top" wrapText="1" readingOrder="1"/>
      <protection locked="0"/>
    </xf>
    <xf numFmtId="165" fontId="5" fillId="0" borderId="0" xfId="0" applyNumberFormat="1" applyFont="1" applyAlignment="1" applyProtection="1">
      <alignment horizontal="left" vertical="top" wrapText="1" readingOrder="1"/>
      <protection locked="0"/>
    </xf>
    <xf numFmtId="0" fontId="11" fillId="0" borderId="0" xfId="0" applyFont="1" applyAlignment="1" applyProtection="1">
      <alignment horizontal="center" vertical="top" wrapText="1" readingOrder="1"/>
      <protection locked="0"/>
    </xf>
    <xf numFmtId="0" fontId="16" fillId="9" borderId="29" xfId="0" applyFont="1" applyFill="1" applyBorder="1" applyAlignment="1" applyProtection="1">
      <alignment vertical="center" wrapText="1" readingOrder="1"/>
      <protection locked="0"/>
    </xf>
    <xf numFmtId="0" fontId="17" fillId="9" borderId="29" xfId="0" applyFont="1" applyFill="1" applyBorder="1" applyAlignment="1" applyProtection="1">
      <alignment vertical="center" wrapText="1"/>
      <protection locked="0"/>
    </xf>
    <xf numFmtId="0" fontId="16" fillId="9" borderId="29" xfId="0" applyFont="1" applyFill="1" applyBorder="1" applyAlignment="1" applyProtection="1">
      <alignment horizontal="center" vertical="center" wrapText="1" readingOrder="1"/>
      <protection locked="0"/>
    </xf>
    <xf numFmtId="0" fontId="14" fillId="10" borderId="25" xfId="0" applyFont="1" applyFill="1" applyBorder="1" applyAlignment="1" applyProtection="1">
      <alignment vertical="top" wrapText="1" readingOrder="1"/>
      <protection locked="0"/>
    </xf>
    <xf numFmtId="0" fontId="13" fillId="9" borderId="0" xfId="0" applyFont="1" applyFill="1" applyBorder="1"/>
    <xf numFmtId="166" fontId="14" fillId="10" borderId="0" xfId="0" applyNumberFormat="1" applyFont="1" applyFill="1" applyBorder="1" applyAlignment="1" applyProtection="1">
      <alignment vertical="top" wrapText="1" readingOrder="1"/>
      <protection locked="0"/>
    </xf>
    <xf numFmtId="0" fontId="12" fillId="11" borderId="9" xfId="0" applyFont="1" applyFill="1" applyBorder="1" applyAlignment="1" applyProtection="1">
      <alignment vertical="top" wrapText="1" readingOrder="1"/>
      <protection locked="0"/>
    </xf>
    <xf numFmtId="0" fontId="0" fillId="12" borderId="2" xfId="0" applyFont="1" applyFill="1" applyBorder="1"/>
    <xf numFmtId="166" fontId="12" fillId="11" borderId="2" xfId="0" applyNumberFormat="1" applyFont="1" applyFill="1" applyBorder="1" applyAlignment="1" applyProtection="1">
      <alignment vertical="top" wrapText="1" readingOrder="1"/>
      <protection locked="0"/>
    </xf>
    <xf numFmtId="0" fontId="12" fillId="11" borderId="11" xfId="0" applyFont="1" applyFill="1" applyBorder="1" applyAlignment="1" applyProtection="1">
      <alignment vertical="top" wrapText="1" readingOrder="1"/>
      <protection locked="0"/>
    </xf>
    <xf numFmtId="0" fontId="0" fillId="12" borderId="12" xfId="0" applyFont="1" applyFill="1" applyBorder="1"/>
    <xf numFmtId="166" fontId="12" fillId="11" borderId="12" xfId="0" applyNumberFormat="1" applyFont="1" applyFill="1" applyBorder="1" applyAlignment="1" applyProtection="1">
      <alignment vertical="top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18" fillId="0" borderId="0" xfId="0" applyFont="1" applyAlignment="1" applyProtection="1">
      <alignment horizontal="center" vertical="top" wrapText="1" readingOrder="1"/>
      <protection locked="0"/>
    </xf>
    <xf numFmtId="0" fontId="15" fillId="8" borderId="2" xfId="2" applyFont="1" applyFill="1" applyBorder="1" applyAlignment="1" applyProtection="1">
      <alignment vertical="top" wrapText="1" readingOrder="1"/>
      <protection locked="0"/>
    </xf>
    <xf numFmtId="0" fontId="10" fillId="3" borderId="2" xfId="2" applyFont="1" applyFill="1" applyBorder="1"/>
    <xf numFmtId="166" fontId="15" fillId="8" borderId="2" xfId="2" applyNumberFormat="1" applyFont="1" applyFill="1" applyBorder="1" applyAlignment="1" applyProtection="1">
      <alignment vertical="top" wrapText="1" readingOrder="1"/>
      <protection locked="0"/>
    </xf>
    <xf numFmtId="0" fontId="9" fillId="9" borderId="7" xfId="2" applyFont="1" applyFill="1" applyBorder="1" applyAlignment="1" applyProtection="1">
      <alignment horizontal="right" vertical="center" wrapText="1" readingOrder="1"/>
      <protection locked="0"/>
    </xf>
    <xf numFmtId="0" fontId="4" fillId="9" borderId="7" xfId="2" applyFont="1" applyFill="1" applyBorder="1" applyAlignment="1" applyProtection="1">
      <alignment vertical="center" wrapText="1"/>
      <protection locked="0"/>
    </xf>
    <xf numFmtId="0" fontId="15" fillId="8" borderId="12" xfId="2" applyFont="1" applyFill="1" applyBorder="1" applyAlignment="1" applyProtection="1">
      <alignment vertical="top" wrapText="1" readingOrder="1"/>
      <protection locked="0"/>
    </xf>
    <xf numFmtId="0" fontId="10" fillId="3" borderId="12" xfId="2" applyFont="1" applyFill="1" applyBorder="1"/>
    <xf numFmtId="166" fontId="15" fillId="8" borderId="12" xfId="2" applyNumberFormat="1" applyFont="1" applyFill="1" applyBorder="1" applyAlignment="1" applyProtection="1">
      <alignment vertical="top" wrapText="1" readingOrder="1"/>
      <protection locked="0"/>
    </xf>
    <xf numFmtId="0" fontId="9" fillId="9" borderId="27" xfId="2" applyFont="1" applyFill="1" applyBorder="1" applyAlignment="1" applyProtection="1">
      <alignment horizontal="center" vertical="center" wrapText="1" readingOrder="1"/>
      <protection locked="0"/>
    </xf>
    <xf numFmtId="0" fontId="16" fillId="7" borderId="9" xfId="2" applyFont="1" applyFill="1" applyBorder="1" applyAlignment="1" applyProtection="1">
      <alignment vertical="top" wrapText="1" readingOrder="1"/>
      <protection locked="0"/>
    </xf>
    <xf numFmtId="0" fontId="10" fillId="0" borderId="2" xfId="2" applyFont="1" applyBorder="1"/>
    <xf numFmtId="166" fontId="16" fillId="7" borderId="2" xfId="2" applyNumberFormat="1" applyFont="1" applyFill="1" applyBorder="1" applyAlignment="1" applyProtection="1">
      <alignment vertical="top" wrapText="1" readingOrder="1"/>
      <protection locked="0"/>
    </xf>
    <xf numFmtId="0" fontId="9" fillId="9" borderId="7" xfId="2" applyFont="1" applyFill="1" applyBorder="1" applyAlignment="1" applyProtection="1">
      <alignment vertical="center" wrapText="1" readingOrder="1"/>
      <protection locked="0"/>
    </xf>
    <xf numFmtId="0" fontId="9" fillId="9" borderId="27" xfId="0" applyFont="1" applyFill="1" applyBorder="1" applyAlignment="1" applyProtection="1">
      <alignment vertical="top" wrapText="1" readingOrder="1"/>
      <protection locked="0"/>
    </xf>
    <xf numFmtId="0" fontId="9" fillId="9" borderId="27" xfId="0" applyFont="1" applyFill="1" applyBorder="1" applyAlignment="1" applyProtection="1">
      <alignment horizontal="center" vertical="top" wrapText="1" readingOrder="1"/>
      <protection locked="0"/>
    </xf>
    <xf numFmtId="0" fontId="16" fillId="7" borderId="17" xfId="0" applyFont="1" applyFill="1" applyBorder="1" applyAlignment="1" applyProtection="1">
      <alignment vertical="top" wrapText="1" readingOrder="1"/>
      <protection locked="0"/>
    </xf>
    <xf numFmtId="0" fontId="16" fillId="7" borderId="4" xfId="0" applyFont="1" applyFill="1" applyBorder="1" applyAlignment="1" applyProtection="1">
      <alignment vertical="top" wrapText="1" readingOrder="1"/>
      <protection locked="0"/>
    </xf>
    <xf numFmtId="0" fontId="16" fillId="7" borderId="5" xfId="0" applyFont="1" applyFill="1" applyBorder="1" applyAlignment="1" applyProtection="1">
      <alignment vertical="top" wrapText="1" readingOrder="1"/>
      <protection locked="0"/>
    </xf>
    <xf numFmtId="166" fontId="16" fillId="7" borderId="3" xfId="0" applyNumberFormat="1" applyFont="1" applyFill="1" applyBorder="1" applyAlignment="1" applyProtection="1">
      <alignment vertical="top" wrapText="1" readingOrder="1"/>
      <protection locked="0"/>
    </xf>
    <xf numFmtId="166" fontId="16" fillId="7" borderId="4" xfId="0" applyNumberFormat="1" applyFont="1" applyFill="1" applyBorder="1" applyAlignment="1" applyProtection="1">
      <alignment vertical="top" wrapText="1" readingOrder="1"/>
      <protection locked="0"/>
    </xf>
    <xf numFmtId="166" fontId="16" fillId="7" borderId="5" xfId="0" applyNumberFormat="1" applyFont="1" applyFill="1" applyBorder="1" applyAlignment="1" applyProtection="1">
      <alignment vertical="top" wrapText="1" readingOrder="1"/>
      <protection locked="0"/>
    </xf>
    <xf numFmtId="0" fontId="15" fillId="8" borderId="2" xfId="0" applyFont="1" applyFill="1" applyBorder="1" applyAlignment="1" applyProtection="1">
      <alignment vertical="top" wrapText="1" readingOrder="1"/>
      <protection locked="0"/>
    </xf>
    <xf numFmtId="0" fontId="13" fillId="3" borderId="2" xfId="0" applyFont="1" applyFill="1" applyBorder="1"/>
    <xf numFmtId="166" fontId="15" fillId="8" borderId="2" xfId="0" applyNumberFormat="1" applyFont="1" applyFill="1" applyBorder="1" applyAlignment="1" applyProtection="1">
      <alignment vertical="top" wrapText="1" readingOrder="1"/>
      <protection locked="0"/>
    </xf>
    <xf numFmtId="0" fontId="16" fillId="11" borderId="9" xfId="0" applyFont="1" applyFill="1" applyBorder="1" applyAlignment="1" applyProtection="1">
      <alignment vertical="top" wrapText="1" readingOrder="1"/>
      <protection locked="0"/>
    </xf>
    <xf numFmtId="0" fontId="13" fillId="12" borderId="2" xfId="0" applyFont="1" applyFill="1" applyBorder="1"/>
    <xf numFmtId="166" fontId="16" fillId="11" borderId="2" xfId="0" applyNumberFormat="1" applyFont="1" applyFill="1" applyBorder="1" applyAlignment="1" applyProtection="1">
      <alignment vertical="top" wrapText="1" readingOrder="1"/>
      <protection locked="0"/>
    </xf>
    <xf numFmtId="0" fontId="9" fillId="9" borderId="7" xfId="0" applyFont="1" applyFill="1" applyBorder="1" applyAlignment="1" applyProtection="1">
      <alignment vertical="top" wrapText="1" readingOrder="1"/>
      <protection locked="0"/>
    </xf>
    <xf numFmtId="0" fontId="2" fillId="9" borderId="7" xfId="0" applyFont="1" applyFill="1" applyBorder="1" applyAlignment="1" applyProtection="1">
      <alignment vertical="top" wrapText="1"/>
      <protection locked="0"/>
    </xf>
    <xf numFmtId="0" fontId="15" fillId="8" borderId="12" xfId="0" applyFont="1" applyFill="1" applyBorder="1" applyAlignment="1" applyProtection="1">
      <alignment vertical="top" wrapText="1" readingOrder="1"/>
      <protection locked="0"/>
    </xf>
    <xf numFmtId="0" fontId="13" fillId="3" borderId="12" xfId="0" applyFont="1" applyFill="1" applyBorder="1"/>
    <xf numFmtId="166" fontId="15" fillId="8" borderId="12" xfId="0" applyNumberFormat="1" applyFont="1" applyFill="1" applyBorder="1" applyAlignment="1" applyProtection="1">
      <alignment vertical="top" wrapText="1" readingOrder="1"/>
      <protection locked="0"/>
    </xf>
    <xf numFmtId="0" fontId="16" fillId="11" borderId="11" xfId="0" applyFont="1" applyFill="1" applyBorder="1" applyAlignment="1" applyProtection="1">
      <alignment vertical="top" wrapText="1" readingOrder="1"/>
      <protection locked="0"/>
    </xf>
    <xf numFmtId="0" fontId="13" fillId="12" borderId="12" xfId="0" applyFont="1" applyFill="1" applyBorder="1"/>
    <xf numFmtId="166" fontId="16" fillId="11" borderId="12" xfId="0" applyNumberFormat="1" applyFont="1" applyFill="1" applyBorder="1" applyAlignment="1" applyProtection="1">
      <alignment vertical="top" wrapText="1" readingOrder="1"/>
      <protection locked="0"/>
    </xf>
    <xf numFmtId="0" fontId="16" fillId="7" borderId="9" xfId="0" applyFont="1" applyFill="1" applyBorder="1" applyAlignment="1" applyProtection="1">
      <alignment vertical="top" wrapText="1" readingOrder="1"/>
      <protection locked="0"/>
    </xf>
    <xf numFmtId="0" fontId="13" fillId="0" borderId="2" xfId="0" applyFont="1" applyBorder="1"/>
    <xf numFmtId="166" fontId="16" fillId="7" borderId="2" xfId="0" applyNumberFormat="1" applyFont="1" applyFill="1" applyBorder="1" applyAlignment="1" applyProtection="1">
      <alignment vertical="top" wrapText="1" readingOrder="1"/>
      <protection locked="0"/>
    </xf>
    <xf numFmtId="0" fontId="16" fillId="13" borderId="9" xfId="2" applyFont="1" applyFill="1" applyBorder="1" applyAlignment="1" applyProtection="1">
      <alignment vertical="top" wrapText="1" readingOrder="1"/>
      <protection locked="0"/>
    </xf>
    <xf numFmtId="0" fontId="10" fillId="14" borderId="2" xfId="2" applyFont="1" applyFill="1" applyBorder="1"/>
    <xf numFmtId="166" fontId="16" fillId="13" borderId="2" xfId="2" applyNumberFormat="1" applyFont="1" applyFill="1" applyBorder="1" applyAlignment="1" applyProtection="1">
      <alignment vertical="top" wrapText="1" readingOrder="1"/>
      <protection locked="0"/>
    </xf>
    <xf numFmtId="0" fontId="16" fillId="11" borderId="9" xfId="2" applyFont="1" applyFill="1" applyBorder="1" applyAlignment="1" applyProtection="1">
      <alignment vertical="top" wrapText="1" readingOrder="1"/>
      <protection locked="0"/>
    </xf>
    <xf numFmtId="0" fontId="10" fillId="12" borderId="2" xfId="2" applyFont="1" applyFill="1" applyBorder="1"/>
    <xf numFmtId="166" fontId="16" fillId="11" borderId="2" xfId="2" applyNumberFormat="1" applyFont="1" applyFill="1" applyBorder="1" applyAlignment="1" applyProtection="1">
      <alignment vertical="top" wrapText="1" readingOrder="1"/>
      <protection locked="0"/>
    </xf>
    <xf numFmtId="0" fontId="19" fillId="0" borderId="0" xfId="0" applyFont="1" applyAlignment="1">
      <alignment horizontal="center"/>
    </xf>
    <xf numFmtId="0" fontId="16" fillId="9" borderId="23" xfId="2" applyFont="1" applyFill="1" applyBorder="1" applyAlignment="1" applyProtection="1">
      <alignment horizontal="center" vertical="center" wrapText="1" readingOrder="1"/>
      <protection locked="0"/>
    </xf>
    <xf numFmtId="0" fontId="16" fillId="10" borderId="25" xfId="2" applyFont="1" applyFill="1" applyBorder="1" applyAlignment="1" applyProtection="1">
      <alignment vertical="top" wrapText="1" readingOrder="1"/>
      <protection locked="0"/>
    </xf>
    <xf numFmtId="0" fontId="10" fillId="9" borderId="0" xfId="2" applyFont="1" applyFill="1" applyBorder="1"/>
    <xf numFmtId="166" fontId="16" fillId="10" borderId="0" xfId="2" applyNumberFormat="1" applyFont="1" applyFill="1" applyBorder="1" applyAlignment="1" applyProtection="1">
      <alignment vertical="top" wrapText="1" readingOrder="1"/>
      <protection locked="0"/>
    </xf>
    <xf numFmtId="0" fontId="16" fillId="9" borderId="23" xfId="2" applyFont="1" applyFill="1" applyBorder="1" applyAlignment="1" applyProtection="1">
      <alignment vertical="center" wrapText="1" readingOrder="1"/>
      <protection locked="0"/>
    </xf>
    <xf numFmtId="0" fontId="4" fillId="9" borderId="23" xfId="2" applyFont="1" applyFill="1" applyBorder="1" applyAlignment="1" applyProtection="1">
      <alignment vertical="center" wrapText="1"/>
      <protection locked="0"/>
    </xf>
    <xf numFmtId="0" fontId="16" fillId="9" borderId="23" xfId="2" applyFont="1" applyFill="1" applyBorder="1" applyAlignment="1" applyProtection="1">
      <alignment horizontal="right" vertical="center" wrapText="1" readingOrder="1"/>
      <protection locked="0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</cellXfs>
  <cellStyles count="3">
    <cellStyle name="Bilješka" xfId="1" builtinId="10"/>
    <cellStyle name="Normalno" xfId="0" builtinId="0"/>
    <cellStyle name="Normalno 2" xfId="2" xr:uid="{D1487927-8297-45E1-BD0C-78E882E7D9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2F8F-E086-4916-A87B-AE2A044D0B97}">
  <sheetPr>
    <pageSetUpPr fitToPage="1"/>
  </sheetPr>
  <dimension ref="A1:K30"/>
  <sheetViews>
    <sheetView tabSelected="1" topLeftCell="A7" workbookViewId="0">
      <selection activeCell="I18" sqref="I18"/>
    </sheetView>
  </sheetViews>
  <sheetFormatPr defaultRowHeight="15" x14ac:dyDescent="0.25"/>
  <cols>
    <col min="6" max="6" width="15.140625" customWidth="1"/>
    <col min="7" max="7" width="17.85546875" customWidth="1"/>
    <col min="9" max="9" width="15" customWidth="1"/>
  </cols>
  <sheetData>
    <row r="1" spans="1:11" x14ac:dyDescent="0.25">
      <c r="A1" s="94" t="s">
        <v>0</v>
      </c>
      <c r="B1" s="95"/>
      <c r="C1" s="95"/>
      <c r="D1" s="95"/>
      <c r="E1" s="95"/>
    </row>
    <row r="2" spans="1:11" x14ac:dyDescent="0.25">
      <c r="A2" s="96"/>
      <c r="B2" s="97"/>
      <c r="C2" s="97"/>
      <c r="D2" s="97"/>
    </row>
    <row r="3" spans="1:11" x14ac:dyDescent="0.25">
      <c r="A3" s="96"/>
      <c r="B3" s="97"/>
      <c r="C3" s="97"/>
      <c r="F3" s="98" t="s">
        <v>61</v>
      </c>
      <c r="G3" s="98"/>
    </row>
    <row r="4" spans="1:11" x14ac:dyDescent="0.25">
      <c r="F4" s="98"/>
      <c r="G4" s="98"/>
    </row>
    <row r="5" spans="1:11" ht="5.25" hidden="1" customHeight="1" x14ac:dyDescent="0.25">
      <c r="F5" s="98"/>
      <c r="G5" s="98"/>
    </row>
    <row r="6" spans="1:11" ht="15.75" x14ac:dyDescent="0.25">
      <c r="F6" s="98" t="s">
        <v>90</v>
      </c>
      <c r="G6" s="98"/>
    </row>
    <row r="7" spans="1:11" ht="15.75" x14ac:dyDescent="0.25">
      <c r="F7" s="2"/>
      <c r="G7" s="2"/>
    </row>
    <row r="8" spans="1:11" ht="15.75" x14ac:dyDescent="0.25">
      <c r="F8" s="99" t="s">
        <v>1</v>
      </c>
      <c r="G8" s="99"/>
      <c r="H8" s="2"/>
    </row>
    <row r="10" spans="1:11" ht="18.75" thickBot="1" x14ac:dyDescent="0.3">
      <c r="A10" s="100" t="s">
        <v>2</v>
      </c>
      <c r="B10" s="100"/>
      <c r="C10" s="100"/>
      <c r="D10" s="100"/>
      <c r="E10" s="100"/>
      <c r="F10" s="20"/>
      <c r="G10" s="21"/>
      <c r="H10" s="21"/>
      <c r="I10" s="21"/>
      <c r="J10" s="22"/>
      <c r="K10" s="22"/>
    </row>
    <row r="11" spans="1:11" ht="38.25" x14ac:dyDescent="0.25">
      <c r="A11" s="116" t="s">
        <v>3</v>
      </c>
      <c r="B11" s="117"/>
      <c r="C11" s="117"/>
      <c r="D11" s="117"/>
      <c r="E11" s="117"/>
      <c r="F11" s="23" t="s">
        <v>4</v>
      </c>
      <c r="G11" s="23" t="s">
        <v>5</v>
      </c>
      <c r="H11" s="23" t="s">
        <v>6</v>
      </c>
      <c r="I11" s="23" t="s">
        <v>7</v>
      </c>
      <c r="J11" s="23" t="s">
        <v>8</v>
      </c>
      <c r="K11" s="24" t="s">
        <v>9</v>
      </c>
    </row>
    <row r="12" spans="1:11" x14ac:dyDescent="0.25">
      <c r="A12" s="118">
        <v>1</v>
      </c>
      <c r="B12" s="119"/>
      <c r="C12" s="119"/>
      <c r="D12" s="119"/>
      <c r="E12" s="120"/>
      <c r="F12" s="3">
        <v>2</v>
      </c>
      <c r="G12" s="4">
        <v>3</v>
      </c>
      <c r="H12" s="4">
        <v>4</v>
      </c>
      <c r="I12" s="4">
        <v>5</v>
      </c>
      <c r="J12" s="4" t="s">
        <v>10</v>
      </c>
      <c r="K12" s="25" t="s">
        <v>11</v>
      </c>
    </row>
    <row r="13" spans="1:11" x14ac:dyDescent="0.25">
      <c r="A13" s="101" t="s">
        <v>12</v>
      </c>
      <c r="B13" s="93"/>
      <c r="C13" s="93"/>
      <c r="D13" s="93"/>
      <c r="E13" s="107"/>
      <c r="F13" s="5">
        <v>1165479.01</v>
      </c>
      <c r="G13" s="5">
        <v>1332382.74</v>
      </c>
      <c r="H13" s="6"/>
      <c r="I13" s="5">
        <v>678801.04</v>
      </c>
      <c r="J13" s="7">
        <f>I13/F13*100</f>
        <v>58.242236383133147</v>
      </c>
      <c r="K13" s="26">
        <f>I13/G13*100</f>
        <v>50.946399981134547</v>
      </c>
    </row>
    <row r="14" spans="1:11" x14ac:dyDescent="0.25">
      <c r="A14" s="106" t="s">
        <v>13</v>
      </c>
      <c r="B14" s="107"/>
      <c r="C14" s="107"/>
      <c r="D14" s="107"/>
      <c r="E14" s="107"/>
      <c r="F14" s="5">
        <v>0</v>
      </c>
      <c r="G14" s="5">
        <v>0</v>
      </c>
      <c r="H14" s="6"/>
      <c r="I14" s="5">
        <v>0</v>
      </c>
      <c r="J14" s="7" t="s">
        <v>14</v>
      </c>
      <c r="K14" s="26" t="s">
        <v>14</v>
      </c>
    </row>
    <row r="15" spans="1:11" x14ac:dyDescent="0.25">
      <c r="A15" s="121" t="s">
        <v>15</v>
      </c>
      <c r="B15" s="122"/>
      <c r="C15" s="122"/>
      <c r="D15" s="122"/>
      <c r="E15" s="123"/>
      <c r="F15" s="27">
        <f>SUM(F13:F14)</f>
        <v>1165479.01</v>
      </c>
      <c r="G15" s="27">
        <f>SUM(G13:G14)</f>
        <v>1332382.74</v>
      </c>
      <c r="H15" s="27"/>
      <c r="I15" s="27">
        <f>SUM(I13:I14)</f>
        <v>678801.04</v>
      </c>
      <c r="J15" s="28">
        <f>I15/F15*100</f>
        <v>58.242236383133147</v>
      </c>
      <c r="K15" s="29">
        <f>I15/G15*100</f>
        <v>50.946399981134547</v>
      </c>
    </row>
    <row r="16" spans="1:11" x14ac:dyDescent="0.25">
      <c r="A16" s="92" t="s">
        <v>16</v>
      </c>
      <c r="B16" s="93"/>
      <c r="C16" s="93"/>
      <c r="D16" s="93"/>
      <c r="E16" s="93"/>
      <c r="F16" s="5">
        <v>1156810.03</v>
      </c>
      <c r="G16" s="5">
        <v>1452407.53</v>
      </c>
      <c r="H16" s="6"/>
      <c r="I16" s="5">
        <v>682208.32</v>
      </c>
      <c r="J16" s="7">
        <f>I16/F16*100</f>
        <v>58.973236945395428</v>
      </c>
      <c r="K16" s="26">
        <f>I16/G16*100</f>
        <v>46.970860857489491</v>
      </c>
    </row>
    <row r="17" spans="1:11" x14ac:dyDescent="0.25">
      <c r="A17" s="106" t="s">
        <v>17</v>
      </c>
      <c r="B17" s="107"/>
      <c r="C17" s="107"/>
      <c r="D17" s="107"/>
      <c r="E17" s="107"/>
      <c r="F17" s="5">
        <v>1879.08</v>
      </c>
      <c r="G17" s="5">
        <v>7319</v>
      </c>
      <c r="H17" s="6"/>
      <c r="I17" s="5">
        <v>1029.1400000000001</v>
      </c>
      <c r="J17" s="7">
        <f>I17/F17*100</f>
        <v>54.76829086574282</v>
      </c>
      <c r="K17" s="26">
        <f>I17/G17*100</f>
        <v>14.061210547889058</v>
      </c>
    </row>
    <row r="18" spans="1:11" x14ac:dyDescent="0.25">
      <c r="A18" s="30" t="s">
        <v>18</v>
      </c>
      <c r="B18" s="31"/>
      <c r="C18" s="31"/>
      <c r="D18" s="31"/>
      <c r="E18" s="31"/>
      <c r="F18" s="27">
        <f>SUM(F16:F17)</f>
        <v>1158689.1100000001</v>
      </c>
      <c r="G18" s="27">
        <f>SUM(G16:G17)</f>
        <v>1459726.53</v>
      </c>
      <c r="H18" s="27"/>
      <c r="I18" s="27">
        <f>SUM(I16:I17)</f>
        <v>683237.46</v>
      </c>
      <c r="J18" s="28">
        <f>I18/F18*100</f>
        <v>58.966417661420834</v>
      </c>
      <c r="K18" s="29">
        <f>I18/G18*100</f>
        <v>46.805853422421521</v>
      </c>
    </row>
    <row r="19" spans="1:11" ht="15.75" thickBot="1" x14ac:dyDescent="0.3">
      <c r="A19" s="108" t="s">
        <v>19</v>
      </c>
      <c r="B19" s="109"/>
      <c r="C19" s="109"/>
      <c r="D19" s="109"/>
      <c r="E19" s="109"/>
      <c r="F19" s="32">
        <f>SUM(F15-F18)</f>
        <v>6789.8999999999069</v>
      </c>
      <c r="G19" s="32"/>
      <c r="H19" s="32"/>
      <c r="I19" s="32">
        <f>SUM(I15-I18)</f>
        <v>-4436.4199999999255</v>
      </c>
      <c r="J19" s="33" t="s">
        <v>14</v>
      </c>
      <c r="K19" s="34" t="s">
        <v>14</v>
      </c>
    </row>
    <row r="23" spans="1:11" ht="18.75" thickBot="1" x14ac:dyDescent="0.3">
      <c r="A23" s="110" t="s">
        <v>20</v>
      </c>
      <c r="B23" s="110"/>
      <c r="C23" s="110"/>
      <c r="D23" s="110"/>
      <c r="E23" s="110"/>
      <c r="F23" s="20"/>
      <c r="G23" s="21"/>
      <c r="H23" s="21"/>
      <c r="I23" s="21"/>
      <c r="J23" s="22"/>
      <c r="K23" s="22"/>
    </row>
    <row r="24" spans="1:11" ht="38.25" x14ac:dyDescent="0.25">
      <c r="A24" s="111" t="s">
        <v>3</v>
      </c>
      <c r="B24" s="112"/>
      <c r="C24" s="112"/>
      <c r="D24" s="112"/>
      <c r="E24" s="112"/>
      <c r="F24" s="23" t="s">
        <v>4</v>
      </c>
      <c r="G24" s="23" t="s">
        <v>5</v>
      </c>
      <c r="H24" s="23" t="s">
        <v>6</v>
      </c>
      <c r="I24" s="23" t="s">
        <v>7</v>
      </c>
      <c r="J24" s="35" t="s">
        <v>8</v>
      </c>
      <c r="K24" s="36" t="s">
        <v>9</v>
      </c>
    </row>
    <row r="25" spans="1:11" x14ac:dyDescent="0.25">
      <c r="A25" s="113">
        <v>1</v>
      </c>
      <c r="B25" s="114"/>
      <c r="C25" s="114"/>
      <c r="D25" s="114"/>
      <c r="E25" s="114"/>
      <c r="F25" s="9">
        <v>2</v>
      </c>
      <c r="G25" s="4">
        <v>3</v>
      </c>
      <c r="H25" s="4">
        <v>4</v>
      </c>
      <c r="I25" s="4">
        <v>5</v>
      </c>
      <c r="J25" s="4" t="s">
        <v>10</v>
      </c>
      <c r="K25" s="25" t="s">
        <v>11</v>
      </c>
    </row>
    <row r="26" spans="1:11" ht="29.25" customHeight="1" x14ac:dyDescent="0.25">
      <c r="A26" s="101" t="s">
        <v>21</v>
      </c>
      <c r="B26" s="115"/>
      <c r="C26" s="115"/>
      <c r="D26" s="115"/>
      <c r="E26" s="115"/>
      <c r="F26" s="10">
        <v>0</v>
      </c>
      <c r="G26" s="5">
        <v>0</v>
      </c>
      <c r="H26" s="6"/>
      <c r="I26" s="5">
        <v>0</v>
      </c>
      <c r="J26" s="7"/>
      <c r="K26" s="26"/>
    </row>
    <row r="27" spans="1:11" ht="29.25" customHeight="1" x14ac:dyDescent="0.25">
      <c r="A27" s="101" t="s">
        <v>22</v>
      </c>
      <c r="B27" s="93"/>
      <c r="C27" s="93"/>
      <c r="D27" s="93"/>
      <c r="E27" s="93"/>
      <c r="F27" s="11">
        <v>0</v>
      </c>
      <c r="G27" s="5">
        <v>0</v>
      </c>
      <c r="H27" s="6"/>
      <c r="I27" s="5">
        <v>0</v>
      </c>
      <c r="J27" s="7"/>
      <c r="K27" s="26"/>
    </row>
    <row r="28" spans="1:11" x14ac:dyDescent="0.25">
      <c r="A28" s="102" t="s">
        <v>23</v>
      </c>
      <c r="B28" s="103"/>
      <c r="C28" s="103"/>
      <c r="D28" s="103"/>
      <c r="E28" s="103"/>
      <c r="F28" s="37">
        <v>0</v>
      </c>
      <c r="G28" s="38">
        <v>0</v>
      </c>
      <c r="H28" s="39"/>
      <c r="I28" s="38">
        <v>0</v>
      </c>
      <c r="J28" s="40"/>
      <c r="K28" s="41"/>
    </row>
    <row r="29" spans="1:11" x14ac:dyDescent="0.25">
      <c r="A29" s="101" t="s">
        <v>24</v>
      </c>
      <c r="B29" s="93"/>
      <c r="C29" s="93"/>
      <c r="D29" s="93"/>
      <c r="E29" s="93"/>
      <c r="F29" s="8">
        <v>8101.56</v>
      </c>
      <c r="G29" s="8"/>
      <c r="H29" s="12"/>
      <c r="I29" s="8">
        <f>SUM(I19)</f>
        <v>-4436.4199999999255</v>
      </c>
      <c r="J29" s="7"/>
      <c r="K29" s="26"/>
    </row>
    <row r="30" spans="1:11" ht="15.75" thickBot="1" x14ac:dyDescent="0.3">
      <c r="A30" s="104" t="s">
        <v>25</v>
      </c>
      <c r="B30" s="105"/>
      <c r="C30" s="105"/>
      <c r="D30" s="105"/>
      <c r="E30" s="105"/>
      <c r="F30" s="42" t="s">
        <v>26</v>
      </c>
      <c r="G30" s="43"/>
      <c r="H30" s="44"/>
      <c r="I30" s="43">
        <f>SUM(F29,I29)</f>
        <v>3665.1400000000749</v>
      </c>
      <c r="J30" s="33"/>
      <c r="K30" s="34"/>
    </row>
  </sheetData>
  <mergeCells count="23">
    <mergeCell ref="A27:E27"/>
    <mergeCell ref="A28:E28"/>
    <mergeCell ref="A29:E29"/>
    <mergeCell ref="A30:E30"/>
    <mergeCell ref="A17:E17"/>
    <mergeCell ref="A19:E19"/>
    <mergeCell ref="A23:E23"/>
    <mergeCell ref="A24:E24"/>
    <mergeCell ref="A25:E25"/>
    <mergeCell ref="A26:E26"/>
    <mergeCell ref="A16:E16"/>
    <mergeCell ref="A1:E1"/>
    <mergeCell ref="A2:D2"/>
    <mergeCell ref="A3:C3"/>
    <mergeCell ref="F3:G5"/>
    <mergeCell ref="F8:G8"/>
    <mergeCell ref="A10:E10"/>
    <mergeCell ref="F6:G6"/>
    <mergeCell ref="A11:E11"/>
    <mergeCell ref="A12:E12"/>
    <mergeCell ref="A13:E13"/>
    <mergeCell ref="A14:E14"/>
    <mergeCell ref="A15:E15"/>
  </mergeCells>
  <pageMargins left="0.7" right="0.7" top="0.75" bottom="0.75" header="0.3" footer="0.3"/>
  <pageSetup paperSize="9" scale="96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4FD1-B8BD-48FA-A570-996F19D817EC}">
  <sheetPr>
    <pageSetUpPr fitToPage="1"/>
  </sheetPr>
  <dimension ref="A1:T26"/>
  <sheetViews>
    <sheetView topLeftCell="A4" workbookViewId="0">
      <selection activeCell="G6" sqref="G6:J6"/>
    </sheetView>
  </sheetViews>
  <sheetFormatPr defaultRowHeight="15" x14ac:dyDescent="0.25"/>
  <cols>
    <col min="12" max="12" width="6.5703125" customWidth="1"/>
    <col min="13" max="13" width="9.140625" hidden="1" customWidth="1"/>
    <col min="15" max="15" width="4.28515625" customWidth="1"/>
    <col min="16" max="16" width="1.42578125" hidden="1" customWidth="1"/>
    <col min="17" max="17" width="9.140625" hidden="1" customWidth="1"/>
  </cols>
  <sheetData>
    <row r="1" spans="1:20" x14ac:dyDescent="0.25">
      <c r="A1" s="94" t="s">
        <v>0</v>
      </c>
      <c r="B1" s="95"/>
      <c r="C1" s="95"/>
      <c r="D1" s="95"/>
      <c r="E1" s="95"/>
      <c r="M1" s="125"/>
      <c r="N1" s="97"/>
      <c r="Q1" s="124"/>
      <c r="R1" s="97"/>
      <c r="S1" s="97"/>
      <c r="T1" s="97"/>
    </row>
    <row r="2" spans="1:20" x14ac:dyDescent="0.25">
      <c r="A2" s="96"/>
      <c r="B2" s="97"/>
      <c r="C2" s="97"/>
      <c r="D2" s="97"/>
      <c r="L2" s="125"/>
      <c r="M2" s="97"/>
      <c r="N2" s="97"/>
      <c r="Q2" s="126"/>
      <c r="R2" s="97"/>
      <c r="S2" s="97"/>
      <c r="T2" s="97"/>
    </row>
    <row r="3" spans="1:20" ht="15" customHeight="1" x14ac:dyDescent="0.25">
      <c r="A3" s="96"/>
      <c r="B3" s="97"/>
      <c r="C3" s="97"/>
      <c r="G3" s="140" t="s">
        <v>61</v>
      </c>
      <c r="H3" s="140"/>
      <c r="I3" s="140"/>
      <c r="J3" s="140"/>
    </row>
    <row r="4" spans="1:20" ht="15" customHeight="1" x14ac:dyDescent="0.25">
      <c r="G4" s="140"/>
      <c r="H4" s="140"/>
      <c r="I4" s="140"/>
      <c r="J4" s="140"/>
    </row>
    <row r="5" spans="1:20" ht="9" customHeight="1" x14ac:dyDescent="0.25">
      <c r="G5" s="140"/>
      <c r="H5" s="140"/>
      <c r="I5" s="140"/>
      <c r="J5" s="140"/>
    </row>
    <row r="6" spans="1:20" ht="15" customHeight="1" x14ac:dyDescent="0.25">
      <c r="G6" s="141" t="s">
        <v>90</v>
      </c>
      <c r="H6" s="141"/>
      <c r="I6" s="141"/>
      <c r="J6" s="141"/>
    </row>
    <row r="8" spans="1:20" ht="14.25" customHeight="1" x14ac:dyDescent="0.25">
      <c r="G8" s="127"/>
      <c r="H8" s="97"/>
      <c r="I8" s="97"/>
    </row>
    <row r="9" spans="1:20" ht="15.75" thickBot="1" x14ac:dyDescent="0.3">
      <c r="A9" s="14" t="s">
        <v>82</v>
      </c>
      <c r="B9" s="14"/>
      <c r="C9" s="14"/>
      <c r="D9" s="14"/>
      <c r="E9" s="14"/>
    </row>
    <row r="10" spans="1:20" ht="27.75" customHeight="1" thickBot="1" x14ac:dyDescent="0.3">
      <c r="A10" s="55" t="s">
        <v>27</v>
      </c>
      <c r="B10" s="56" t="s">
        <v>28</v>
      </c>
      <c r="C10" s="128" t="s">
        <v>29</v>
      </c>
      <c r="D10" s="129"/>
      <c r="E10" s="129"/>
      <c r="F10" s="129"/>
      <c r="G10" s="129"/>
      <c r="H10" s="129"/>
      <c r="I10" s="129"/>
      <c r="J10" s="129"/>
      <c r="K10" s="130" t="s">
        <v>59</v>
      </c>
      <c r="L10" s="130"/>
      <c r="M10" s="130"/>
      <c r="N10" s="130" t="s">
        <v>60</v>
      </c>
      <c r="O10" s="130"/>
      <c r="P10" s="130"/>
      <c r="Q10" s="130"/>
      <c r="R10" s="57" t="s">
        <v>8</v>
      </c>
    </row>
    <row r="11" spans="1:20" x14ac:dyDescent="0.25">
      <c r="A11" s="131" t="s">
        <v>30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3">
        <v>1459726.53</v>
      </c>
      <c r="L11" s="132"/>
      <c r="M11" s="132"/>
      <c r="N11" s="133">
        <v>685155.19</v>
      </c>
      <c r="O11" s="132"/>
      <c r="P11" s="132"/>
      <c r="Q11" s="132"/>
      <c r="R11" s="45">
        <v>0.46939999999999998</v>
      </c>
    </row>
    <row r="12" spans="1:20" x14ac:dyDescent="0.25">
      <c r="A12" s="134" t="s">
        <v>31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6">
        <v>12235.3</v>
      </c>
      <c r="L12" s="135"/>
      <c r="M12" s="135"/>
      <c r="N12" s="136">
        <v>7420.01</v>
      </c>
      <c r="O12" s="135"/>
      <c r="P12" s="135"/>
      <c r="Q12" s="135"/>
      <c r="R12" s="68">
        <v>0.60640000000000005</v>
      </c>
    </row>
    <row r="13" spans="1:20" x14ac:dyDescent="0.25">
      <c r="A13" s="134" t="s">
        <v>32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6">
        <v>320</v>
      </c>
      <c r="L13" s="135"/>
      <c r="M13" s="135"/>
      <c r="N13" s="136">
        <v>320</v>
      </c>
      <c r="O13" s="135"/>
      <c r="P13" s="135"/>
      <c r="Q13" s="135"/>
      <c r="R13" s="68">
        <v>1</v>
      </c>
    </row>
    <row r="14" spans="1:20" x14ac:dyDescent="0.25">
      <c r="A14" s="134" t="s">
        <v>33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6">
        <v>10</v>
      </c>
      <c r="L14" s="135"/>
      <c r="M14" s="135"/>
      <c r="N14" s="136">
        <v>0</v>
      </c>
      <c r="O14" s="135"/>
      <c r="P14" s="135"/>
      <c r="Q14" s="135"/>
      <c r="R14" s="68">
        <v>0</v>
      </c>
    </row>
    <row r="15" spans="1:20" x14ac:dyDescent="0.25">
      <c r="A15" s="134" t="s">
        <v>34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6">
        <v>15.75</v>
      </c>
      <c r="L15" s="135"/>
      <c r="M15" s="135"/>
      <c r="N15" s="136">
        <v>0</v>
      </c>
      <c r="O15" s="135"/>
      <c r="P15" s="135"/>
      <c r="Q15" s="135"/>
      <c r="R15" s="68">
        <v>0</v>
      </c>
    </row>
    <row r="16" spans="1:20" x14ac:dyDescent="0.25">
      <c r="A16" s="134" t="s">
        <v>35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6">
        <v>89639.07</v>
      </c>
      <c r="L16" s="135"/>
      <c r="M16" s="135"/>
      <c r="N16" s="136">
        <v>49595.88</v>
      </c>
      <c r="O16" s="135"/>
      <c r="P16" s="135"/>
      <c r="Q16" s="135"/>
      <c r="R16" s="68">
        <v>0.55330000000000001</v>
      </c>
    </row>
    <row r="17" spans="1:18" x14ac:dyDescent="0.25">
      <c r="A17" s="134" t="s">
        <v>36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6">
        <v>14319</v>
      </c>
      <c r="L17" s="135"/>
      <c r="M17" s="135"/>
      <c r="N17" s="136">
        <v>1725</v>
      </c>
      <c r="O17" s="135"/>
      <c r="P17" s="135"/>
      <c r="Q17" s="135"/>
      <c r="R17" s="68">
        <v>0.1205</v>
      </c>
    </row>
    <row r="18" spans="1:18" x14ac:dyDescent="0.25">
      <c r="A18" s="134" t="s">
        <v>37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6">
        <v>11522.86</v>
      </c>
      <c r="L18" s="135"/>
      <c r="M18" s="135"/>
      <c r="N18" s="136">
        <v>3187.99</v>
      </c>
      <c r="O18" s="135"/>
      <c r="P18" s="135"/>
      <c r="Q18" s="135"/>
      <c r="R18" s="68">
        <v>0.2767</v>
      </c>
    </row>
    <row r="19" spans="1:18" x14ac:dyDescent="0.25">
      <c r="A19" s="134" t="s">
        <v>38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6">
        <v>449.06</v>
      </c>
      <c r="L19" s="135"/>
      <c r="M19" s="135"/>
      <c r="N19" s="136">
        <v>0</v>
      </c>
      <c r="O19" s="135"/>
      <c r="P19" s="135"/>
      <c r="Q19" s="135"/>
      <c r="R19" s="68">
        <v>0</v>
      </c>
    </row>
    <row r="20" spans="1:18" x14ac:dyDescent="0.25">
      <c r="A20" s="134" t="s">
        <v>39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6">
        <v>7286.38</v>
      </c>
      <c r="L20" s="135"/>
      <c r="M20" s="135"/>
      <c r="N20" s="136">
        <v>4313.9799999999996</v>
      </c>
      <c r="O20" s="135"/>
      <c r="P20" s="135"/>
      <c r="Q20" s="135"/>
      <c r="R20" s="68">
        <v>0.59209999999999996</v>
      </c>
    </row>
    <row r="21" spans="1:18" x14ac:dyDescent="0.25">
      <c r="A21" s="134" t="s">
        <v>40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6">
        <v>3461.81</v>
      </c>
      <c r="L21" s="135"/>
      <c r="M21" s="135"/>
      <c r="N21" s="136">
        <v>3461.81</v>
      </c>
      <c r="O21" s="135"/>
      <c r="P21" s="135"/>
      <c r="Q21" s="135"/>
      <c r="R21" s="68">
        <v>1</v>
      </c>
    </row>
    <row r="22" spans="1:18" x14ac:dyDescent="0.25">
      <c r="A22" s="134" t="s">
        <v>41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6">
        <v>1313310.1100000001</v>
      </c>
      <c r="L22" s="135"/>
      <c r="M22" s="135"/>
      <c r="N22" s="136">
        <v>609324.52</v>
      </c>
      <c r="O22" s="135"/>
      <c r="P22" s="135"/>
      <c r="Q22" s="135"/>
      <c r="R22" s="68">
        <v>0.46400000000000002</v>
      </c>
    </row>
    <row r="23" spans="1:18" x14ac:dyDescent="0.25">
      <c r="A23" s="134" t="s">
        <v>42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6">
        <v>2136.15</v>
      </c>
      <c r="L23" s="135"/>
      <c r="M23" s="135"/>
      <c r="N23" s="136">
        <v>1673.4</v>
      </c>
      <c r="O23" s="135"/>
      <c r="P23" s="135"/>
      <c r="Q23" s="135"/>
      <c r="R23" s="68">
        <v>0.78339999999999999</v>
      </c>
    </row>
    <row r="24" spans="1:18" x14ac:dyDescent="0.25">
      <c r="A24" s="134" t="s">
        <v>43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6">
        <v>0</v>
      </c>
      <c r="L24" s="135"/>
      <c r="M24" s="135"/>
      <c r="N24" s="136">
        <v>0</v>
      </c>
      <c r="O24" s="135"/>
      <c r="P24" s="135"/>
      <c r="Q24" s="135"/>
      <c r="R24" s="68">
        <v>0</v>
      </c>
    </row>
    <row r="25" spans="1:18" x14ac:dyDescent="0.25">
      <c r="A25" s="134" t="s">
        <v>44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6">
        <v>4645</v>
      </c>
      <c r="L25" s="135"/>
      <c r="M25" s="135"/>
      <c r="N25" s="136">
        <v>4132.6000000000004</v>
      </c>
      <c r="O25" s="135"/>
      <c r="P25" s="135"/>
      <c r="Q25" s="135"/>
      <c r="R25" s="68">
        <v>0.88970000000000005</v>
      </c>
    </row>
    <row r="26" spans="1:18" ht="15.75" thickBot="1" x14ac:dyDescent="0.3">
      <c r="A26" s="137" t="s">
        <v>45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9">
        <v>376.04</v>
      </c>
      <c r="L26" s="138"/>
      <c r="M26" s="138"/>
      <c r="N26" s="139">
        <v>0</v>
      </c>
      <c r="O26" s="138"/>
      <c r="P26" s="138"/>
      <c r="Q26" s="138"/>
      <c r="R26" s="69">
        <v>0</v>
      </c>
    </row>
  </sheetData>
  <mergeCells count="61">
    <mergeCell ref="A21:J21"/>
    <mergeCell ref="K21:M21"/>
    <mergeCell ref="N21:Q21"/>
    <mergeCell ref="A22:J22"/>
    <mergeCell ref="K22:M22"/>
    <mergeCell ref="N22:Q22"/>
    <mergeCell ref="A26:J26"/>
    <mergeCell ref="K26:M26"/>
    <mergeCell ref="N26:Q26"/>
    <mergeCell ref="A23:J23"/>
    <mergeCell ref="K23:M23"/>
    <mergeCell ref="N23:Q23"/>
    <mergeCell ref="A24:J24"/>
    <mergeCell ref="K24:M24"/>
    <mergeCell ref="N24:Q24"/>
    <mergeCell ref="A25:J25"/>
    <mergeCell ref="K25:M25"/>
    <mergeCell ref="N25:Q25"/>
    <mergeCell ref="N20:Q20"/>
    <mergeCell ref="A17:J17"/>
    <mergeCell ref="K17:M17"/>
    <mergeCell ref="N17:Q17"/>
    <mergeCell ref="A18:J18"/>
    <mergeCell ref="K18:M18"/>
    <mergeCell ref="N18:Q18"/>
    <mergeCell ref="A19:J19"/>
    <mergeCell ref="K19:M19"/>
    <mergeCell ref="N19:Q19"/>
    <mergeCell ref="A20:J20"/>
    <mergeCell ref="K20:M20"/>
    <mergeCell ref="A15:J15"/>
    <mergeCell ref="K15:M15"/>
    <mergeCell ref="N15:Q15"/>
    <mergeCell ref="A16:J16"/>
    <mergeCell ref="K16:M16"/>
    <mergeCell ref="N16:Q16"/>
    <mergeCell ref="A13:J13"/>
    <mergeCell ref="K13:M13"/>
    <mergeCell ref="N13:Q13"/>
    <mergeCell ref="A14:J14"/>
    <mergeCell ref="K14:M14"/>
    <mergeCell ref="N14:Q14"/>
    <mergeCell ref="A11:J11"/>
    <mergeCell ref="K11:M11"/>
    <mergeCell ref="N11:Q11"/>
    <mergeCell ref="A12:J12"/>
    <mergeCell ref="K12:M12"/>
    <mergeCell ref="N12:Q12"/>
    <mergeCell ref="G8:I8"/>
    <mergeCell ref="C10:J10"/>
    <mergeCell ref="K10:M10"/>
    <mergeCell ref="A1:E1"/>
    <mergeCell ref="M1:N1"/>
    <mergeCell ref="N10:Q10"/>
    <mergeCell ref="G3:J5"/>
    <mergeCell ref="G6:J6"/>
    <mergeCell ref="Q1:T1"/>
    <mergeCell ref="A2:D2"/>
    <mergeCell ref="L2:N2"/>
    <mergeCell ref="Q2:T2"/>
    <mergeCell ref="A3:C3"/>
  </mergeCells>
  <pageMargins left="0.7" right="0.7" top="0.75" bottom="0.75" header="0.3" footer="0.3"/>
  <pageSetup paperSize="9" fitToWidth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9C8AD-89AB-4A24-8DC0-D9CB80C0CDEC}">
  <dimension ref="A1:R43"/>
  <sheetViews>
    <sheetView workbookViewId="0">
      <selection activeCell="C13" sqref="C13:J13"/>
    </sheetView>
  </sheetViews>
  <sheetFormatPr defaultRowHeight="15" x14ac:dyDescent="0.25"/>
  <cols>
    <col min="9" max="9" width="1.85546875" customWidth="1"/>
    <col min="10" max="10" width="9.140625" hidden="1" customWidth="1"/>
    <col min="12" max="12" width="6.85546875" customWidth="1"/>
    <col min="13" max="13" width="9.140625" hidden="1" customWidth="1"/>
    <col min="15" max="15" width="3.42578125" customWidth="1"/>
    <col min="16" max="16" width="9.140625" hidden="1" customWidth="1"/>
    <col min="17" max="17" width="3" customWidth="1"/>
  </cols>
  <sheetData>
    <row r="1" spans="1:18" x14ac:dyDescent="0.25">
      <c r="A1" s="94" t="s">
        <v>0</v>
      </c>
      <c r="B1" s="95"/>
      <c r="C1" s="95"/>
      <c r="D1" s="95"/>
      <c r="E1" s="95"/>
    </row>
    <row r="2" spans="1:18" x14ac:dyDescent="0.25">
      <c r="A2" s="13"/>
      <c r="B2" s="14"/>
      <c r="C2" s="14"/>
      <c r="D2" s="14"/>
      <c r="E2" s="14"/>
    </row>
    <row r="3" spans="1:18" ht="15" customHeight="1" x14ac:dyDescent="0.25">
      <c r="A3" s="13"/>
      <c r="B3" s="14"/>
      <c r="C3" s="14"/>
      <c r="E3" s="98" t="s">
        <v>65</v>
      </c>
      <c r="F3" s="98"/>
      <c r="G3" s="98"/>
      <c r="H3" s="98"/>
    </row>
    <row r="4" spans="1:18" ht="15" customHeight="1" x14ac:dyDescent="0.25">
      <c r="A4" s="13"/>
      <c r="B4" s="14"/>
      <c r="C4" s="14"/>
      <c r="E4" s="98"/>
      <c r="F4" s="98"/>
      <c r="G4" s="98"/>
      <c r="H4" s="98"/>
    </row>
    <row r="5" spans="1:18" ht="15" hidden="1" customHeight="1" x14ac:dyDescent="0.25">
      <c r="E5" s="98"/>
      <c r="F5" s="98"/>
      <c r="G5" s="98"/>
      <c r="H5" s="98"/>
    </row>
    <row r="6" spans="1:18" ht="15" customHeight="1" x14ac:dyDescent="0.25">
      <c r="E6" s="98" t="s">
        <v>90</v>
      </c>
      <c r="F6" s="98"/>
      <c r="G6" s="98"/>
      <c r="H6" s="98"/>
    </row>
    <row r="7" spans="1:18" ht="15.75" x14ac:dyDescent="0.25">
      <c r="G7" s="2"/>
      <c r="H7" s="2"/>
    </row>
    <row r="8" spans="1:18" ht="16.5" thickBot="1" x14ac:dyDescent="0.3">
      <c r="A8" s="14" t="s">
        <v>46</v>
      </c>
      <c r="B8" s="14"/>
      <c r="C8" s="14"/>
      <c r="D8" s="2"/>
      <c r="E8" s="2"/>
    </row>
    <row r="9" spans="1:18" ht="27" customHeight="1" x14ac:dyDescent="0.25">
      <c r="A9" s="53" t="s">
        <v>27</v>
      </c>
      <c r="B9" s="54" t="s">
        <v>28</v>
      </c>
      <c r="C9" s="154" t="s">
        <v>29</v>
      </c>
      <c r="D9" s="146"/>
      <c r="E9" s="146"/>
      <c r="F9" s="146"/>
      <c r="G9" s="146"/>
      <c r="H9" s="146"/>
      <c r="I9" s="146"/>
      <c r="J9" s="146"/>
      <c r="K9" s="145" t="s">
        <v>59</v>
      </c>
      <c r="L9" s="146"/>
      <c r="M9" s="146"/>
      <c r="N9" s="150" t="s">
        <v>60</v>
      </c>
      <c r="O9" s="150"/>
      <c r="P9" s="150"/>
      <c r="Q9" s="150"/>
      <c r="R9" s="52" t="s">
        <v>8</v>
      </c>
    </row>
    <row r="10" spans="1:18" x14ac:dyDescent="0.25">
      <c r="A10" s="151" t="s">
        <v>30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3">
        <v>1459726.53</v>
      </c>
      <c r="L10" s="152"/>
      <c r="M10" s="152"/>
      <c r="N10" s="153">
        <v>685155.19</v>
      </c>
      <c r="O10" s="152"/>
      <c r="P10" s="152"/>
      <c r="Q10" s="152"/>
      <c r="R10" s="51">
        <v>0.46939999999999998</v>
      </c>
    </row>
    <row r="11" spans="1:18" x14ac:dyDescent="0.25">
      <c r="A11" s="46" t="s">
        <v>48</v>
      </c>
      <c r="B11" s="19"/>
      <c r="C11" s="142" t="s">
        <v>49</v>
      </c>
      <c r="D11" s="143"/>
      <c r="E11" s="143"/>
      <c r="F11" s="143"/>
      <c r="G11" s="143"/>
      <c r="H11" s="143"/>
      <c r="I11" s="143"/>
      <c r="J11" s="143"/>
      <c r="K11" s="144">
        <v>729.96</v>
      </c>
      <c r="L11" s="143"/>
      <c r="M11" s="143"/>
      <c r="N11" s="144">
        <v>199.08</v>
      </c>
      <c r="O11" s="143"/>
      <c r="P11" s="143"/>
      <c r="Q11" s="143"/>
      <c r="R11" s="47">
        <v>0.2727</v>
      </c>
    </row>
    <row r="12" spans="1:18" x14ac:dyDescent="0.25">
      <c r="A12" s="46" t="s">
        <v>48</v>
      </c>
      <c r="B12" s="19"/>
      <c r="C12" s="142" t="s">
        <v>49</v>
      </c>
      <c r="D12" s="143"/>
      <c r="E12" s="143"/>
      <c r="F12" s="143"/>
      <c r="G12" s="143"/>
      <c r="H12" s="143"/>
      <c r="I12" s="143"/>
      <c r="J12" s="143"/>
      <c r="K12" s="144">
        <v>1734.56</v>
      </c>
      <c r="L12" s="143"/>
      <c r="M12" s="143"/>
      <c r="N12" s="144">
        <v>1134.56</v>
      </c>
      <c r="O12" s="143"/>
      <c r="P12" s="143"/>
      <c r="Q12" s="143"/>
      <c r="R12" s="47">
        <v>0.65410000000000001</v>
      </c>
    </row>
    <row r="13" spans="1:18" x14ac:dyDescent="0.25">
      <c r="A13" s="46" t="s">
        <v>48</v>
      </c>
      <c r="B13" s="19"/>
      <c r="C13" s="142" t="s">
        <v>49</v>
      </c>
      <c r="D13" s="143"/>
      <c r="E13" s="143"/>
      <c r="F13" s="143"/>
      <c r="G13" s="143"/>
      <c r="H13" s="143"/>
      <c r="I13" s="143"/>
      <c r="J13" s="143"/>
      <c r="K13" s="144">
        <v>5767.07</v>
      </c>
      <c r="L13" s="143"/>
      <c r="M13" s="143"/>
      <c r="N13" s="144">
        <v>5466.37</v>
      </c>
      <c r="O13" s="143"/>
      <c r="P13" s="143"/>
      <c r="Q13" s="143"/>
      <c r="R13" s="47">
        <v>0.94789999999999996</v>
      </c>
    </row>
    <row r="14" spans="1:18" x14ac:dyDescent="0.25">
      <c r="A14" s="46" t="s">
        <v>48</v>
      </c>
      <c r="B14" s="19"/>
      <c r="C14" s="142" t="s">
        <v>49</v>
      </c>
      <c r="D14" s="143"/>
      <c r="E14" s="143"/>
      <c r="F14" s="143"/>
      <c r="G14" s="143"/>
      <c r="H14" s="143"/>
      <c r="I14" s="143"/>
      <c r="J14" s="143"/>
      <c r="K14" s="144">
        <v>4741.7299999999996</v>
      </c>
      <c r="L14" s="143"/>
      <c r="M14" s="143"/>
      <c r="N14" s="144">
        <v>4313.9799999999996</v>
      </c>
      <c r="O14" s="143"/>
      <c r="P14" s="143"/>
      <c r="Q14" s="143"/>
      <c r="R14" s="47">
        <v>0.90980000000000005</v>
      </c>
    </row>
    <row r="15" spans="1:18" x14ac:dyDescent="0.25">
      <c r="A15" s="46" t="s">
        <v>48</v>
      </c>
      <c r="B15" s="19"/>
      <c r="C15" s="142" t="s">
        <v>49</v>
      </c>
      <c r="D15" s="143"/>
      <c r="E15" s="143"/>
      <c r="F15" s="143"/>
      <c r="G15" s="143"/>
      <c r="H15" s="143"/>
      <c r="I15" s="143"/>
      <c r="J15" s="143"/>
      <c r="K15" s="144">
        <v>2993.71</v>
      </c>
      <c r="L15" s="143"/>
      <c r="M15" s="143"/>
      <c r="N15" s="144">
        <v>0</v>
      </c>
      <c r="O15" s="143"/>
      <c r="P15" s="143"/>
      <c r="Q15" s="143"/>
      <c r="R15" s="47">
        <v>0</v>
      </c>
    </row>
    <row r="16" spans="1:18" x14ac:dyDescent="0.25">
      <c r="A16" s="46" t="s">
        <v>48</v>
      </c>
      <c r="B16" s="19"/>
      <c r="C16" s="142" t="s">
        <v>49</v>
      </c>
      <c r="D16" s="143"/>
      <c r="E16" s="143"/>
      <c r="F16" s="143"/>
      <c r="G16" s="143"/>
      <c r="H16" s="143"/>
      <c r="I16" s="143"/>
      <c r="J16" s="143"/>
      <c r="K16" s="144">
        <v>2544.65</v>
      </c>
      <c r="L16" s="143"/>
      <c r="M16" s="143"/>
      <c r="N16" s="144">
        <v>0</v>
      </c>
      <c r="O16" s="143"/>
      <c r="P16" s="143"/>
      <c r="Q16" s="143"/>
      <c r="R16" s="47">
        <v>0</v>
      </c>
    </row>
    <row r="17" spans="1:18" x14ac:dyDescent="0.25">
      <c r="A17" s="46" t="s">
        <v>48</v>
      </c>
      <c r="B17" s="19"/>
      <c r="C17" s="142" t="s">
        <v>49</v>
      </c>
      <c r="D17" s="143"/>
      <c r="E17" s="143"/>
      <c r="F17" s="143"/>
      <c r="G17" s="143"/>
      <c r="H17" s="143"/>
      <c r="I17" s="143"/>
      <c r="J17" s="143"/>
      <c r="K17" s="144">
        <v>1305116.6100000001</v>
      </c>
      <c r="L17" s="143"/>
      <c r="M17" s="143"/>
      <c r="N17" s="144">
        <v>607328.63</v>
      </c>
      <c r="O17" s="143"/>
      <c r="P17" s="143"/>
      <c r="Q17" s="143"/>
      <c r="R17" s="47">
        <v>0.46529999999999999</v>
      </c>
    </row>
    <row r="18" spans="1:18" x14ac:dyDescent="0.25">
      <c r="A18" s="46" t="s">
        <v>48</v>
      </c>
      <c r="B18" s="19"/>
      <c r="C18" s="142" t="s">
        <v>49</v>
      </c>
      <c r="D18" s="143"/>
      <c r="E18" s="143"/>
      <c r="F18" s="143"/>
      <c r="G18" s="143"/>
      <c r="H18" s="143"/>
      <c r="I18" s="143"/>
      <c r="J18" s="143"/>
      <c r="K18" s="144">
        <v>1000</v>
      </c>
      <c r="L18" s="143"/>
      <c r="M18" s="143"/>
      <c r="N18" s="144">
        <v>0</v>
      </c>
      <c r="O18" s="143"/>
      <c r="P18" s="143"/>
      <c r="Q18" s="143"/>
      <c r="R18" s="47">
        <v>0</v>
      </c>
    </row>
    <row r="19" spans="1:18" x14ac:dyDescent="0.25">
      <c r="A19" s="46" t="s">
        <v>48</v>
      </c>
      <c r="B19" s="19"/>
      <c r="C19" s="142" t="s">
        <v>49</v>
      </c>
      <c r="D19" s="143"/>
      <c r="E19" s="143"/>
      <c r="F19" s="143"/>
      <c r="G19" s="143"/>
      <c r="H19" s="143"/>
      <c r="I19" s="143"/>
      <c r="J19" s="143"/>
      <c r="K19" s="144">
        <v>3461.81</v>
      </c>
      <c r="L19" s="143"/>
      <c r="M19" s="143"/>
      <c r="N19" s="144">
        <v>3461.81</v>
      </c>
      <c r="O19" s="143"/>
      <c r="P19" s="143"/>
      <c r="Q19" s="143"/>
      <c r="R19" s="47">
        <v>1</v>
      </c>
    </row>
    <row r="20" spans="1:18" x14ac:dyDescent="0.25">
      <c r="A20" s="46" t="s">
        <v>48</v>
      </c>
      <c r="B20" s="19"/>
      <c r="C20" s="142" t="s">
        <v>49</v>
      </c>
      <c r="D20" s="143"/>
      <c r="E20" s="143"/>
      <c r="F20" s="143"/>
      <c r="G20" s="143"/>
      <c r="H20" s="143"/>
      <c r="I20" s="143"/>
      <c r="J20" s="143"/>
      <c r="K20" s="144">
        <v>449.06</v>
      </c>
      <c r="L20" s="143"/>
      <c r="M20" s="143"/>
      <c r="N20" s="144">
        <v>0</v>
      </c>
      <c r="O20" s="143"/>
      <c r="P20" s="143"/>
      <c r="Q20" s="143"/>
      <c r="R20" s="47">
        <v>0</v>
      </c>
    </row>
    <row r="21" spans="1:18" x14ac:dyDescent="0.25">
      <c r="A21" s="46" t="s">
        <v>50</v>
      </c>
      <c r="B21" s="19"/>
      <c r="C21" s="142" t="s">
        <v>51</v>
      </c>
      <c r="D21" s="143"/>
      <c r="E21" s="143"/>
      <c r="F21" s="143"/>
      <c r="G21" s="143"/>
      <c r="H21" s="143"/>
      <c r="I21" s="143"/>
      <c r="J21" s="143"/>
      <c r="K21" s="144">
        <v>0</v>
      </c>
      <c r="L21" s="143"/>
      <c r="M21" s="143"/>
      <c r="N21" s="144">
        <v>0</v>
      </c>
      <c r="O21" s="143"/>
      <c r="P21" s="143"/>
      <c r="Q21" s="143"/>
      <c r="R21" s="47">
        <v>0</v>
      </c>
    </row>
    <row r="22" spans="1:18" x14ac:dyDescent="0.25">
      <c r="A22" s="46" t="s">
        <v>50</v>
      </c>
      <c r="B22" s="19"/>
      <c r="C22" s="142" t="s">
        <v>51</v>
      </c>
      <c r="D22" s="143"/>
      <c r="E22" s="143"/>
      <c r="F22" s="143"/>
      <c r="G22" s="143"/>
      <c r="H22" s="143"/>
      <c r="I22" s="143"/>
      <c r="J22" s="143"/>
      <c r="K22" s="144">
        <v>88909.07</v>
      </c>
      <c r="L22" s="143"/>
      <c r="M22" s="143"/>
      <c r="N22" s="144">
        <v>49180.59</v>
      </c>
      <c r="O22" s="143"/>
      <c r="P22" s="143"/>
      <c r="Q22" s="143"/>
      <c r="R22" s="47">
        <v>0.55320000000000003</v>
      </c>
    </row>
    <row r="23" spans="1:18" x14ac:dyDescent="0.25">
      <c r="A23" s="46" t="s">
        <v>50</v>
      </c>
      <c r="B23" s="19"/>
      <c r="C23" s="142" t="s">
        <v>51</v>
      </c>
      <c r="D23" s="143"/>
      <c r="E23" s="143"/>
      <c r="F23" s="143"/>
      <c r="G23" s="143"/>
      <c r="H23" s="143"/>
      <c r="I23" s="143"/>
      <c r="J23" s="143"/>
      <c r="K23" s="144">
        <v>11000</v>
      </c>
      <c r="L23" s="143"/>
      <c r="M23" s="143"/>
      <c r="N23" s="144">
        <v>1725</v>
      </c>
      <c r="O23" s="143"/>
      <c r="P23" s="143"/>
      <c r="Q23" s="143"/>
      <c r="R23" s="47">
        <v>0.15679999999999999</v>
      </c>
    </row>
    <row r="24" spans="1:18" x14ac:dyDescent="0.25">
      <c r="A24" s="46" t="s">
        <v>50</v>
      </c>
      <c r="B24" s="19"/>
      <c r="C24" s="142" t="s">
        <v>51</v>
      </c>
      <c r="D24" s="143"/>
      <c r="E24" s="143"/>
      <c r="F24" s="143"/>
      <c r="G24" s="143"/>
      <c r="H24" s="143"/>
      <c r="I24" s="143"/>
      <c r="J24" s="143"/>
      <c r="K24" s="144">
        <v>5172</v>
      </c>
      <c r="L24" s="143"/>
      <c r="M24" s="143"/>
      <c r="N24" s="144">
        <v>1995.89</v>
      </c>
      <c r="O24" s="143"/>
      <c r="P24" s="143"/>
      <c r="Q24" s="143"/>
      <c r="R24" s="47">
        <v>0.38590000000000002</v>
      </c>
    </row>
    <row r="25" spans="1:18" x14ac:dyDescent="0.25">
      <c r="A25" s="46" t="s">
        <v>50</v>
      </c>
      <c r="B25" s="19"/>
      <c r="C25" s="142" t="s">
        <v>51</v>
      </c>
      <c r="D25" s="143"/>
      <c r="E25" s="143"/>
      <c r="F25" s="143"/>
      <c r="G25" s="143"/>
      <c r="H25" s="143"/>
      <c r="I25" s="143"/>
      <c r="J25" s="143"/>
      <c r="K25" s="144">
        <v>4645</v>
      </c>
      <c r="L25" s="143"/>
      <c r="M25" s="143"/>
      <c r="N25" s="144">
        <v>3989.6</v>
      </c>
      <c r="O25" s="143"/>
      <c r="P25" s="143"/>
      <c r="Q25" s="143"/>
      <c r="R25" s="47">
        <v>0.8589</v>
      </c>
    </row>
    <row r="26" spans="1:18" x14ac:dyDescent="0.25">
      <c r="A26" s="46" t="s">
        <v>50</v>
      </c>
      <c r="B26" s="19"/>
      <c r="C26" s="142" t="s">
        <v>51</v>
      </c>
      <c r="D26" s="143"/>
      <c r="E26" s="143"/>
      <c r="F26" s="143"/>
      <c r="G26" s="143"/>
      <c r="H26" s="143"/>
      <c r="I26" s="143"/>
      <c r="J26" s="143"/>
      <c r="K26" s="144">
        <v>1000</v>
      </c>
      <c r="L26" s="143"/>
      <c r="M26" s="143"/>
      <c r="N26" s="144">
        <v>0</v>
      </c>
      <c r="O26" s="143"/>
      <c r="P26" s="143"/>
      <c r="Q26" s="143"/>
      <c r="R26" s="47">
        <v>0</v>
      </c>
    </row>
    <row r="27" spans="1:18" x14ac:dyDescent="0.25">
      <c r="A27" s="46" t="s">
        <v>50</v>
      </c>
      <c r="B27" s="19"/>
      <c r="C27" s="142" t="s">
        <v>51</v>
      </c>
      <c r="D27" s="143"/>
      <c r="E27" s="143"/>
      <c r="F27" s="143"/>
      <c r="G27" s="143"/>
      <c r="H27" s="143"/>
      <c r="I27" s="143"/>
      <c r="J27" s="143"/>
      <c r="K27" s="144">
        <v>639.21</v>
      </c>
      <c r="L27" s="143"/>
      <c r="M27" s="143"/>
      <c r="N27" s="144">
        <v>165.56</v>
      </c>
      <c r="O27" s="143"/>
      <c r="P27" s="143"/>
      <c r="Q27" s="143"/>
      <c r="R27" s="47">
        <v>0.25900000000000001</v>
      </c>
    </row>
    <row r="28" spans="1:18" x14ac:dyDescent="0.25">
      <c r="A28" s="46" t="s">
        <v>50</v>
      </c>
      <c r="B28" s="19"/>
      <c r="C28" s="142" t="s">
        <v>51</v>
      </c>
      <c r="D28" s="143"/>
      <c r="E28" s="143"/>
      <c r="F28" s="143"/>
      <c r="G28" s="143"/>
      <c r="H28" s="143"/>
      <c r="I28" s="143"/>
      <c r="J28" s="143"/>
      <c r="K28" s="144">
        <v>601.5</v>
      </c>
      <c r="L28" s="143"/>
      <c r="M28" s="143"/>
      <c r="N28" s="144">
        <v>589.79</v>
      </c>
      <c r="O28" s="143"/>
      <c r="P28" s="143"/>
      <c r="Q28" s="143"/>
      <c r="R28" s="47">
        <v>0.98050000000000004</v>
      </c>
    </row>
    <row r="29" spans="1:18" x14ac:dyDescent="0.25">
      <c r="A29" s="46" t="s">
        <v>50</v>
      </c>
      <c r="B29" s="19"/>
      <c r="C29" s="142" t="s">
        <v>51</v>
      </c>
      <c r="D29" s="143"/>
      <c r="E29" s="143"/>
      <c r="F29" s="143"/>
      <c r="G29" s="143"/>
      <c r="H29" s="143"/>
      <c r="I29" s="143"/>
      <c r="J29" s="143"/>
      <c r="K29" s="144">
        <v>895.44</v>
      </c>
      <c r="L29" s="143"/>
      <c r="M29" s="143"/>
      <c r="N29" s="144">
        <v>444.4</v>
      </c>
      <c r="O29" s="143"/>
      <c r="P29" s="143"/>
      <c r="Q29" s="143"/>
      <c r="R29" s="47">
        <v>0.49630000000000002</v>
      </c>
    </row>
    <row r="30" spans="1:18" x14ac:dyDescent="0.25">
      <c r="A30" s="46" t="s">
        <v>50</v>
      </c>
      <c r="B30" s="19"/>
      <c r="C30" s="142" t="s">
        <v>51</v>
      </c>
      <c r="D30" s="143"/>
      <c r="E30" s="143"/>
      <c r="F30" s="143"/>
      <c r="G30" s="143"/>
      <c r="H30" s="143"/>
      <c r="I30" s="143"/>
      <c r="J30" s="143"/>
      <c r="K30" s="144">
        <v>7522.86</v>
      </c>
      <c r="L30" s="143"/>
      <c r="M30" s="143"/>
      <c r="N30" s="144">
        <v>2775.5</v>
      </c>
      <c r="O30" s="143"/>
      <c r="P30" s="143"/>
      <c r="Q30" s="143"/>
      <c r="R30" s="47">
        <v>0.36890000000000001</v>
      </c>
    </row>
    <row r="31" spans="1:18" x14ac:dyDescent="0.25">
      <c r="A31" s="46" t="s">
        <v>50</v>
      </c>
      <c r="B31" s="19"/>
      <c r="C31" s="142" t="s">
        <v>51</v>
      </c>
      <c r="D31" s="143"/>
      <c r="E31" s="143"/>
      <c r="F31" s="143"/>
      <c r="G31" s="143"/>
      <c r="H31" s="143"/>
      <c r="I31" s="143"/>
      <c r="J31" s="143"/>
      <c r="K31" s="144">
        <v>1010</v>
      </c>
      <c r="L31" s="143"/>
      <c r="M31" s="143"/>
      <c r="N31" s="144">
        <v>620</v>
      </c>
      <c r="O31" s="143"/>
      <c r="P31" s="143"/>
      <c r="Q31" s="143"/>
      <c r="R31" s="47">
        <v>0.6139</v>
      </c>
    </row>
    <row r="32" spans="1:18" x14ac:dyDescent="0.25">
      <c r="A32" s="46" t="s">
        <v>50</v>
      </c>
      <c r="B32" s="19"/>
      <c r="C32" s="142" t="s">
        <v>51</v>
      </c>
      <c r="D32" s="143"/>
      <c r="E32" s="143"/>
      <c r="F32" s="143"/>
      <c r="G32" s="143"/>
      <c r="H32" s="143"/>
      <c r="I32" s="143"/>
      <c r="J32" s="143"/>
      <c r="K32" s="144">
        <v>376.04</v>
      </c>
      <c r="L32" s="143"/>
      <c r="M32" s="143"/>
      <c r="N32" s="144">
        <v>0</v>
      </c>
      <c r="O32" s="143"/>
      <c r="P32" s="143"/>
      <c r="Q32" s="143"/>
      <c r="R32" s="47">
        <v>0</v>
      </c>
    </row>
    <row r="33" spans="1:18" x14ac:dyDescent="0.25">
      <c r="A33" s="46" t="s">
        <v>50</v>
      </c>
      <c r="B33" s="19"/>
      <c r="C33" s="142" t="s">
        <v>51</v>
      </c>
      <c r="D33" s="143"/>
      <c r="E33" s="143"/>
      <c r="F33" s="143"/>
      <c r="G33" s="143"/>
      <c r="H33" s="143"/>
      <c r="I33" s="143"/>
      <c r="J33" s="143"/>
      <c r="K33" s="144">
        <v>320</v>
      </c>
      <c r="L33" s="143"/>
      <c r="M33" s="143"/>
      <c r="N33" s="144">
        <v>320</v>
      </c>
      <c r="O33" s="143"/>
      <c r="P33" s="143"/>
      <c r="Q33" s="143"/>
      <c r="R33" s="47">
        <v>1</v>
      </c>
    </row>
    <row r="34" spans="1:18" x14ac:dyDescent="0.25">
      <c r="A34" s="46" t="s">
        <v>52</v>
      </c>
      <c r="B34" s="19"/>
      <c r="C34" s="142" t="s">
        <v>53</v>
      </c>
      <c r="D34" s="143"/>
      <c r="E34" s="143"/>
      <c r="F34" s="143"/>
      <c r="G34" s="143"/>
      <c r="H34" s="143"/>
      <c r="I34" s="143"/>
      <c r="J34" s="143"/>
      <c r="K34" s="144">
        <v>10</v>
      </c>
      <c r="L34" s="143"/>
      <c r="M34" s="143"/>
      <c r="N34" s="144">
        <v>0</v>
      </c>
      <c r="O34" s="143"/>
      <c r="P34" s="143"/>
      <c r="Q34" s="143"/>
      <c r="R34" s="47">
        <v>0</v>
      </c>
    </row>
    <row r="35" spans="1:18" x14ac:dyDescent="0.25">
      <c r="A35" s="46" t="s">
        <v>52</v>
      </c>
      <c r="B35" s="19"/>
      <c r="C35" s="142" t="s">
        <v>53</v>
      </c>
      <c r="D35" s="143"/>
      <c r="E35" s="143"/>
      <c r="F35" s="143"/>
      <c r="G35" s="143"/>
      <c r="H35" s="143"/>
      <c r="I35" s="143"/>
      <c r="J35" s="143"/>
      <c r="K35" s="144">
        <v>730</v>
      </c>
      <c r="L35" s="143"/>
      <c r="M35" s="143"/>
      <c r="N35" s="144">
        <v>415.29</v>
      </c>
      <c r="O35" s="143"/>
      <c r="P35" s="143"/>
      <c r="Q35" s="143"/>
      <c r="R35" s="47">
        <v>0.56889999999999996</v>
      </c>
    </row>
    <row r="36" spans="1:18" x14ac:dyDescent="0.25">
      <c r="A36" s="46" t="s">
        <v>52</v>
      </c>
      <c r="B36" s="19"/>
      <c r="C36" s="142" t="s">
        <v>53</v>
      </c>
      <c r="D36" s="143"/>
      <c r="E36" s="143"/>
      <c r="F36" s="143"/>
      <c r="G36" s="143"/>
      <c r="H36" s="143"/>
      <c r="I36" s="143"/>
      <c r="J36" s="143"/>
      <c r="K36" s="144">
        <v>0</v>
      </c>
      <c r="L36" s="143"/>
      <c r="M36" s="143"/>
      <c r="N36" s="144">
        <v>0</v>
      </c>
      <c r="O36" s="143"/>
      <c r="P36" s="143"/>
      <c r="Q36" s="143"/>
      <c r="R36" s="47">
        <v>0</v>
      </c>
    </row>
    <row r="37" spans="1:18" x14ac:dyDescent="0.25">
      <c r="A37" s="46" t="s">
        <v>52</v>
      </c>
      <c r="B37" s="19"/>
      <c r="C37" s="142" t="s">
        <v>53</v>
      </c>
      <c r="D37" s="143"/>
      <c r="E37" s="143"/>
      <c r="F37" s="143"/>
      <c r="G37" s="143"/>
      <c r="H37" s="143"/>
      <c r="I37" s="143"/>
      <c r="J37" s="143"/>
      <c r="K37" s="144">
        <v>15.75</v>
      </c>
      <c r="L37" s="143"/>
      <c r="M37" s="143"/>
      <c r="N37" s="144">
        <v>0</v>
      </c>
      <c r="O37" s="143"/>
      <c r="P37" s="143"/>
      <c r="Q37" s="143"/>
      <c r="R37" s="47">
        <v>0</v>
      </c>
    </row>
    <row r="38" spans="1:18" x14ac:dyDescent="0.25">
      <c r="A38" s="46" t="s">
        <v>57</v>
      </c>
      <c r="B38" s="19"/>
      <c r="C38" s="142" t="s">
        <v>58</v>
      </c>
      <c r="D38" s="143"/>
      <c r="E38" s="143"/>
      <c r="F38" s="143"/>
      <c r="G38" s="143"/>
      <c r="H38" s="143"/>
      <c r="I38" s="143"/>
      <c r="J38" s="143"/>
      <c r="K38" s="144">
        <v>1021.5</v>
      </c>
      <c r="L38" s="143"/>
      <c r="M38" s="143"/>
      <c r="N38" s="144">
        <v>0</v>
      </c>
      <c r="O38" s="143"/>
      <c r="P38" s="143"/>
      <c r="Q38" s="143"/>
      <c r="R38" s="47">
        <v>0</v>
      </c>
    </row>
    <row r="39" spans="1:18" x14ac:dyDescent="0.25">
      <c r="A39" s="46" t="s">
        <v>54</v>
      </c>
      <c r="B39" s="19"/>
      <c r="C39" s="142" t="s">
        <v>55</v>
      </c>
      <c r="D39" s="143"/>
      <c r="E39" s="143"/>
      <c r="F39" s="143"/>
      <c r="G39" s="143"/>
      <c r="H39" s="143"/>
      <c r="I39" s="143"/>
      <c r="J39" s="143"/>
      <c r="K39" s="144">
        <v>3319</v>
      </c>
      <c r="L39" s="143"/>
      <c r="M39" s="143"/>
      <c r="N39" s="144">
        <v>0</v>
      </c>
      <c r="O39" s="143"/>
      <c r="P39" s="143"/>
      <c r="Q39" s="143"/>
      <c r="R39" s="47">
        <v>0</v>
      </c>
    </row>
    <row r="40" spans="1:18" x14ac:dyDescent="0.25">
      <c r="A40" s="46" t="s">
        <v>54</v>
      </c>
      <c r="B40" s="19"/>
      <c r="C40" s="142" t="s">
        <v>55</v>
      </c>
      <c r="D40" s="143"/>
      <c r="E40" s="143"/>
      <c r="F40" s="143"/>
      <c r="G40" s="143"/>
      <c r="H40" s="143"/>
      <c r="I40" s="143"/>
      <c r="J40" s="143"/>
      <c r="K40" s="144">
        <v>4000</v>
      </c>
      <c r="L40" s="143"/>
      <c r="M40" s="143"/>
      <c r="N40" s="144">
        <v>412.49</v>
      </c>
      <c r="O40" s="143"/>
      <c r="P40" s="143"/>
      <c r="Q40" s="143"/>
      <c r="R40" s="47">
        <v>0.1031</v>
      </c>
    </row>
    <row r="41" spans="1:18" x14ac:dyDescent="0.25">
      <c r="A41" s="46" t="s">
        <v>54</v>
      </c>
      <c r="B41" s="19"/>
      <c r="C41" s="142" t="s">
        <v>55</v>
      </c>
      <c r="D41" s="143"/>
      <c r="E41" s="143"/>
      <c r="F41" s="143"/>
      <c r="G41" s="143"/>
      <c r="H41" s="143"/>
      <c r="I41" s="143"/>
      <c r="J41" s="143"/>
      <c r="K41" s="144">
        <v>0</v>
      </c>
      <c r="L41" s="143"/>
      <c r="M41" s="143"/>
      <c r="N41" s="144">
        <v>143</v>
      </c>
      <c r="O41" s="143"/>
      <c r="P41" s="143"/>
      <c r="Q41" s="143"/>
      <c r="R41" s="47">
        <v>0</v>
      </c>
    </row>
    <row r="42" spans="1:18" x14ac:dyDescent="0.25">
      <c r="A42" s="46" t="s">
        <v>54</v>
      </c>
      <c r="B42" s="19"/>
      <c r="C42" s="142" t="s">
        <v>55</v>
      </c>
      <c r="D42" s="143"/>
      <c r="E42" s="143"/>
      <c r="F42" s="143"/>
      <c r="G42" s="143"/>
      <c r="H42" s="143"/>
      <c r="I42" s="143"/>
      <c r="J42" s="143"/>
      <c r="K42" s="144">
        <v>0</v>
      </c>
      <c r="L42" s="143"/>
      <c r="M42" s="143"/>
      <c r="N42" s="144">
        <v>0</v>
      </c>
      <c r="O42" s="143"/>
      <c r="P42" s="143"/>
      <c r="Q42" s="143"/>
      <c r="R42" s="47">
        <v>0</v>
      </c>
    </row>
    <row r="43" spans="1:18" ht="15.75" thickBot="1" x14ac:dyDescent="0.3">
      <c r="A43" s="48" t="s">
        <v>54</v>
      </c>
      <c r="B43" s="49"/>
      <c r="C43" s="147" t="s">
        <v>55</v>
      </c>
      <c r="D43" s="148"/>
      <c r="E43" s="148"/>
      <c r="F43" s="148"/>
      <c r="G43" s="148"/>
      <c r="H43" s="148"/>
      <c r="I43" s="148"/>
      <c r="J43" s="148"/>
      <c r="K43" s="149">
        <v>0</v>
      </c>
      <c r="L43" s="148"/>
      <c r="M43" s="148"/>
      <c r="N43" s="149">
        <v>473.65</v>
      </c>
      <c r="O43" s="148"/>
      <c r="P43" s="148"/>
      <c r="Q43" s="148"/>
      <c r="R43" s="50">
        <v>0</v>
      </c>
    </row>
  </sheetData>
  <mergeCells count="108">
    <mergeCell ref="E3:H5"/>
    <mergeCell ref="E6:H6"/>
    <mergeCell ref="K33:M33"/>
    <mergeCell ref="N33:Q33"/>
    <mergeCell ref="C30:J30"/>
    <mergeCell ref="K30:M30"/>
    <mergeCell ref="N30:Q30"/>
    <mergeCell ref="C31:J31"/>
    <mergeCell ref="K31:M31"/>
    <mergeCell ref="N31:Q31"/>
    <mergeCell ref="C28:J28"/>
    <mergeCell ref="K28:M28"/>
    <mergeCell ref="N28:Q28"/>
    <mergeCell ref="C29:J29"/>
    <mergeCell ref="K29:M29"/>
    <mergeCell ref="N29:Q29"/>
    <mergeCell ref="N9:Q9"/>
    <mergeCell ref="A10:J10"/>
    <mergeCell ref="K10:M10"/>
    <mergeCell ref="N10:Q10"/>
    <mergeCell ref="C11:J11"/>
    <mergeCell ref="K11:M11"/>
    <mergeCell ref="N11:Q11"/>
    <mergeCell ref="C9:J9"/>
    <mergeCell ref="C38:J38"/>
    <mergeCell ref="K38:M38"/>
    <mergeCell ref="N38:Q38"/>
    <mergeCell ref="C39:J39"/>
    <mergeCell ref="K39:M39"/>
    <mergeCell ref="N39:Q39"/>
    <mergeCell ref="C36:J36"/>
    <mergeCell ref="K36:M36"/>
    <mergeCell ref="N36:Q36"/>
    <mergeCell ref="C37:J37"/>
    <mergeCell ref="K37:M37"/>
    <mergeCell ref="N37:Q37"/>
    <mergeCell ref="C42:J42"/>
    <mergeCell ref="K42:M42"/>
    <mergeCell ref="N42:Q42"/>
    <mergeCell ref="C43:J43"/>
    <mergeCell ref="K43:M43"/>
    <mergeCell ref="N43:Q43"/>
    <mergeCell ref="C40:J40"/>
    <mergeCell ref="K40:M40"/>
    <mergeCell ref="N40:Q40"/>
    <mergeCell ref="C41:J41"/>
    <mergeCell ref="K41:M41"/>
    <mergeCell ref="N41:Q41"/>
    <mergeCell ref="K9:M9"/>
    <mergeCell ref="C14:J14"/>
    <mergeCell ref="K14:M14"/>
    <mergeCell ref="N14:Q14"/>
    <mergeCell ref="C15:J15"/>
    <mergeCell ref="K15:M15"/>
    <mergeCell ref="N15:Q15"/>
    <mergeCell ref="C12:J12"/>
    <mergeCell ref="K12:M12"/>
    <mergeCell ref="N12:Q12"/>
    <mergeCell ref="C13:J13"/>
    <mergeCell ref="K13:M13"/>
    <mergeCell ref="N13:Q13"/>
    <mergeCell ref="C18:J18"/>
    <mergeCell ref="K18:M18"/>
    <mergeCell ref="N18:Q18"/>
    <mergeCell ref="C19:J19"/>
    <mergeCell ref="K19:M19"/>
    <mergeCell ref="N19:Q19"/>
    <mergeCell ref="C16:J16"/>
    <mergeCell ref="K16:M16"/>
    <mergeCell ref="N16:Q16"/>
    <mergeCell ref="C17:J17"/>
    <mergeCell ref="K17:M17"/>
    <mergeCell ref="N17:Q17"/>
    <mergeCell ref="K22:M22"/>
    <mergeCell ref="N22:Q22"/>
    <mergeCell ref="C23:J23"/>
    <mergeCell ref="K23:M23"/>
    <mergeCell ref="N23:Q23"/>
    <mergeCell ref="C20:J20"/>
    <mergeCell ref="K20:M20"/>
    <mergeCell ref="N20:Q20"/>
    <mergeCell ref="C21:J21"/>
    <mergeCell ref="K21:M21"/>
    <mergeCell ref="N21:Q21"/>
    <mergeCell ref="A1:E1"/>
    <mergeCell ref="C34:J34"/>
    <mergeCell ref="K34:M34"/>
    <mergeCell ref="N34:Q34"/>
    <mergeCell ref="C35:J35"/>
    <mergeCell ref="K35:M35"/>
    <mergeCell ref="N35:Q35"/>
    <mergeCell ref="C32:J32"/>
    <mergeCell ref="K32:M32"/>
    <mergeCell ref="N32:Q32"/>
    <mergeCell ref="C33:J33"/>
    <mergeCell ref="C26:J26"/>
    <mergeCell ref="K26:M26"/>
    <mergeCell ref="N26:Q26"/>
    <mergeCell ref="C27:J27"/>
    <mergeCell ref="K27:M27"/>
    <mergeCell ref="N27:Q27"/>
    <mergeCell ref="C24:J24"/>
    <mergeCell ref="K24:M24"/>
    <mergeCell ref="N24:Q24"/>
    <mergeCell ref="C25:J25"/>
    <mergeCell ref="K25:M25"/>
    <mergeCell ref="N25:Q25"/>
    <mergeCell ref="C22:J22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CAF9A-60C4-4E77-B674-AD8BDBF427CF}">
  <dimension ref="A1:R50"/>
  <sheetViews>
    <sheetView workbookViewId="0">
      <selection sqref="A1:E1"/>
    </sheetView>
  </sheetViews>
  <sheetFormatPr defaultRowHeight="15" x14ac:dyDescent="0.25"/>
  <cols>
    <col min="9" max="9" width="4.140625" customWidth="1"/>
    <col min="10" max="12" width="9.140625" hidden="1" customWidth="1"/>
    <col min="13" max="13" width="11.7109375" customWidth="1"/>
    <col min="14" max="14" width="7" customWidth="1"/>
    <col min="15" max="16" width="9.140625" hidden="1" customWidth="1"/>
  </cols>
  <sheetData>
    <row r="1" spans="1:18" x14ac:dyDescent="0.25">
      <c r="A1" s="94" t="s">
        <v>0</v>
      </c>
      <c r="B1" s="95"/>
      <c r="C1" s="95"/>
      <c r="D1" s="95"/>
      <c r="E1" s="95"/>
    </row>
    <row r="2" spans="1:18" ht="15" customHeight="1" x14ac:dyDescent="0.25">
      <c r="F2" s="98" t="s">
        <v>61</v>
      </c>
      <c r="G2" s="98"/>
      <c r="H2" s="98"/>
      <c r="I2" s="98"/>
    </row>
    <row r="3" spans="1:18" ht="15" customHeight="1" x14ac:dyDescent="0.25">
      <c r="F3" s="98"/>
      <c r="G3" s="98"/>
      <c r="H3" s="98"/>
      <c r="I3" s="98"/>
      <c r="J3" s="16"/>
    </row>
    <row r="4" spans="1:18" ht="2.25" customHeight="1" x14ac:dyDescent="0.25">
      <c r="F4" s="98"/>
      <c r="G4" s="98"/>
      <c r="H4" s="98"/>
      <c r="I4" s="98"/>
      <c r="J4" s="16"/>
    </row>
    <row r="5" spans="1:18" ht="15" customHeight="1" x14ac:dyDescent="0.25">
      <c r="F5" s="98" t="s">
        <v>66</v>
      </c>
      <c r="G5" s="98"/>
      <c r="H5" s="98"/>
      <c r="I5" s="98"/>
      <c r="J5" s="16"/>
    </row>
    <row r="6" spans="1:18" ht="15" customHeight="1" x14ac:dyDescent="0.25">
      <c r="F6" s="2"/>
      <c r="G6" s="2"/>
      <c r="H6" s="2"/>
      <c r="I6" s="2"/>
      <c r="J6" s="16"/>
    </row>
    <row r="7" spans="1:18" ht="15" customHeight="1" thickBot="1" x14ac:dyDescent="0.3">
      <c r="A7" s="14" t="s">
        <v>62</v>
      </c>
      <c r="B7" s="14"/>
      <c r="C7" s="14"/>
      <c r="H7" s="16"/>
      <c r="I7" s="16"/>
      <c r="J7" s="16"/>
    </row>
    <row r="8" spans="1:18" ht="24.75" customHeight="1" x14ac:dyDescent="0.25">
      <c r="A8" s="63" t="s">
        <v>27</v>
      </c>
      <c r="B8" s="64" t="s">
        <v>28</v>
      </c>
      <c r="C8" s="169" t="s">
        <v>29</v>
      </c>
      <c r="D8" s="170"/>
      <c r="E8" s="170"/>
      <c r="F8" s="170"/>
      <c r="G8" s="170"/>
      <c r="H8" s="170"/>
      <c r="I8" s="170"/>
      <c r="J8" s="170"/>
      <c r="K8" s="156" t="s">
        <v>59</v>
      </c>
      <c r="L8" s="156"/>
      <c r="M8" s="156"/>
      <c r="N8" s="156" t="s">
        <v>64</v>
      </c>
      <c r="O8" s="156"/>
      <c r="P8" s="156"/>
      <c r="Q8" s="156"/>
      <c r="R8" s="65" t="s">
        <v>8</v>
      </c>
    </row>
    <row r="9" spans="1:18" ht="15.75" customHeight="1" x14ac:dyDescent="0.25">
      <c r="A9" s="177" t="s">
        <v>30</v>
      </c>
      <c r="B9" s="178"/>
      <c r="C9" s="178"/>
      <c r="D9" s="178"/>
      <c r="E9" s="178"/>
      <c r="F9" s="178"/>
      <c r="G9" s="178"/>
      <c r="H9" s="178"/>
      <c r="I9" s="178"/>
      <c r="J9" s="178"/>
      <c r="K9" s="179">
        <v>1459726.53</v>
      </c>
      <c r="L9" s="178"/>
      <c r="M9" s="178"/>
      <c r="N9" s="179">
        <v>685155.19</v>
      </c>
      <c r="O9" s="178"/>
      <c r="P9" s="178"/>
      <c r="Q9" s="178"/>
      <c r="R9" s="18">
        <v>0.46939999999999998</v>
      </c>
    </row>
    <row r="10" spans="1:18" ht="15.75" customHeight="1" x14ac:dyDescent="0.25">
      <c r="A10" s="166" t="s">
        <v>47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8">
        <v>1434761.73</v>
      </c>
      <c r="L10" s="167"/>
      <c r="M10" s="167"/>
      <c r="N10" s="168">
        <v>668929.47</v>
      </c>
      <c r="O10" s="167"/>
      <c r="P10" s="167"/>
      <c r="Q10" s="167"/>
      <c r="R10" s="66">
        <v>0.4662</v>
      </c>
    </row>
    <row r="11" spans="1:18" ht="15" customHeight="1" thickBot="1" x14ac:dyDescent="0.3">
      <c r="A11" s="174" t="s">
        <v>56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6">
        <v>24964.799999999999</v>
      </c>
      <c r="L11" s="175"/>
      <c r="M11" s="175"/>
      <c r="N11" s="176">
        <v>16225.72</v>
      </c>
      <c r="O11" s="175"/>
      <c r="P11" s="175"/>
      <c r="Q11" s="175"/>
      <c r="R11" s="67">
        <v>0.64990000000000003</v>
      </c>
    </row>
    <row r="12" spans="1:18" x14ac:dyDescent="0.25">
      <c r="A12" s="14"/>
      <c r="B12" s="14"/>
      <c r="C12" s="14"/>
    </row>
    <row r="13" spans="1:18" ht="15.75" thickBot="1" x14ac:dyDescent="0.3">
      <c r="A13" s="14" t="s">
        <v>63</v>
      </c>
      <c r="B13" s="14"/>
      <c r="C13" s="14"/>
    </row>
    <row r="14" spans="1:18" ht="24.75" customHeight="1" x14ac:dyDescent="0.25">
      <c r="A14" s="63" t="s">
        <v>27</v>
      </c>
      <c r="B14" s="64" t="s">
        <v>28</v>
      </c>
      <c r="C14" s="155" t="s">
        <v>29</v>
      </c>
      <c r="D14" s="155"/>
      <c r="E14" s="155"/>
      <c r="F14" s="155"/>
      <c r="G14" s="155"/>
      <c r="H14" s="155"/>
      <c r="I14" s="155"/>
      <c r="J14" s="155"/>
      <c r="K14" s="156" t="s">
        <v>59</v>
      </c>
      <c r="L14" s="156"/>
      <c r="M14" s="156"/>
      <c r="N14" s="156" t="s">
        <v>64</v>
      </c>
      <c r="O14" s="156"/>
      <c r="P14" s="156"/>
      <c r="Q14" s="156"/>
      <c r="R14" s="65" t="s">
        <v>8</v>
      </c>
    </row>
    <row r="15" spans="1:18" x14ac:dyDescent="0.25">
      <c r="A15" s="157" t="s">
        <v>30</v>
      </c>
      <c r="B15" s="158"/>
      <c r="C15" s="158"/>
      <c r="D15" s="158"/>
      <c r="E15" s="158"/>
      <c r="F15" s="158"/>
      <c r="G15" s="158"/>
      <c r="H15" s="158"/>
      <c r="I15" s="158"/>
      <c r="J15" s="159"/>
      <c r="K15" s="160">
        <v>1459726.53</v>
      </c>
      <c r="L15" s="161"/>
      <c r="M15" s="162"/>
      <c r="N15" s="160">
        <v>685155.19</v>
      </c>
      <c r="O15" s="161"/>
      <c r="P15" s="161"/>
      <c r="Q15" s="162"/>
      <c r="R15" s="18">
        <v>0.46939999999999998</v>
      </c>
    </row>
    <row r="16" spans="1:18" x14ac:dyDescent="0.25">
      <c r="A16" s="166" t="s">
        <v>47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8">
        <v>1434761.73</v>
      </c>
      <c r="L16" s="167"/>
      <c r="M16" s="167"/>
      <c r="N16" s="168">
        <v>668929.47</v>
      </c>
      <c r="O16" s="167"/>
      <c r="P16" s="167"/>
      <c r="Q16" s="167"/>
      <c r="R16" s="66">
        <v>0.4662</v>
      </c>
    </row>
    <row r="17" spans="1:18" x14ac:dyDescent="0.25">
      <c r="A17" s="58" t="s">
        <v>48</v>
      </c>
      <c r="B17" s="17"/>
      <c r="C17" s="163" t="s">
        <v>49</v>
      </c>
      <c r="D17" s="164"/>
      <c r="E17" s="164"/>
      <c r="F17" s="164"/>
      <c r="G17" s="164"/>
      <c r="H17" s="164"/>
      <c r="I17" s="164"/>
      <c r="J17" s="164"/>
      <c r="K17" s="165">
        <v>729.96</v>
      </c>
      <c r="L17" s="164"/>
      <c r="M17" s="164"/>
      <c r="N17" s="165">
        <v>199.08</v>
      </c>
      <c r="O17" s="164"/>
      <c r="P17" s="164"/>
      <c r="Q17" s="164"/>
      <c r="R17" s="59">
        <v>0.2727</v>
      </c>
    </row>
    <row r="18" spans="1:18" x14ac:dyDescent="0.25">
      <c r="A18" s="58" t="s">
        <v>48</v>
      </c>
      <c r="B18" s="17"/>
      <c r="C18" s="163" t="s">
        <v>49</v>
      </c>
      <c r="D18" s="164"/>
      <c r="E18" s="164"/>
      <c r="F18" s="164"/>
      <c r="G18" s="164"/>
      <c r="H18" s="164"/>
      <c r="I18" s="164"/>
      <c r="J18" s="164"/>
      <c r="K18" s="165">
        <v>1305116.6100000001</v>
      </c>
      <c r="L18" s="164"/>
      <c r="M18" s="164"/>
      <c r="N18" s="165">
        <v>607328.63</v>
      </c>
      <c r="O18" s="164"/>
      <c r="P18" s="164"/>
      <c r="Q18" s="164"/>
      <c r="R18" s="59">
        <v>0.46529999999999999</v>
      </c>
    </row>
    <row r="19" spans="1:18" x14ac:dyDescent="0.25">
      <c r="A19" s="58" t="s">
        <v>48</v>
      </c>
      <c r="B19" s="17"/>
      <c r="C19" s="163" t="s">
        <v>49</v>
      </c>
      <c r="D19" s="164"/>
      <c r="E19" s="164"/>
      <c r="F19" s="164"/>
      <c r="G19" s="164"/>
      <c r="H19" s="164"/>
      <c r="I19" s="164"/>
      <c r="J19" s="164"/>
      <c r="K19" s="165">
        <v>1000</v>
      </c>
      <c r="L19" s="164"/>
      <c r="M19" s="164"/>
      <c r="N19" s="165">
        <v>0</v>
      </c>
      <c r="O19" s="164"/>
      <c r="P19" s="164"/>
      <c r="Q19" s="164"/>
      <c r="R19" s="59">
        <v>0</v>
      </c>
    </row>
    <row r="20" spans="1:18" x14ac:dyDescent="0.25">
      <c r="A20" s="58" t="s">
        <v>50</v>
      </c>
      <c r="B20" s="17"/>
      <c r="C20" s="163" t="s">
        <v>51</v>
      </c>
      <c r="D20" s="164"/>
      <c r="E20" s="164"/>
      <c r="F20" s="164"/>
      <c r="G20" s="164"/>
      <c r="H20" s="164"/>
      <c r="I20" s="164"/>
      <c r="J20" s="164"/>
      <c r="K20" s="165">
        <v>88909.07</v>
      </c>
      <c r="L20" s="164"/>
      <c r="M20" s="164"/>
      <c r="N20" s="165">
        <v>49180.59</v>
      </c>
      <c r="O20" s="164"/>
      <c r="P20" s="164"/>
      <c r="Q20" s="164"/>
      <c r="R20" s="59">
        <v>0.55320000000000003</v>
      </c>
    </row>
    <row r="21" spans="1:18" x14ac:dyDescent="0.25">
      <c r="A21" s="58" t="s">
        <v>50</v>
      </c>
      <c r="B21" s="17"/>
      <c r="C21" s="163" t="s">
        <v>51</v>
      </c>
      <c r="D21" s="164"/>
      <c r="E21" s="164"/>
      <c r="F21" s="164"/>
      <c r="G21" s="164"/>
      <c r="H21" s="164"/>
      <c r="I21" s="164"/>
      <c r="J21" s="164"/>
      <c r="K21" s="165">
        <v>11000</v>
      </c>
      <c r="L21" s="164"/>
      <c r="M21" s="164"/>
      <c r="N21" s="165">
        <v>1725</v>
      </c>
      <c r="O21" s="164"/>
      <c r="P21" s="164"/>
      <c r="Q21" s="164"/>
      <c r="R21" s="59">
        <v>0.15679999999999999</v>
      </c>
    </row>
    <row r="22" spans="1:18" x14ac:dyDescent="0.25">
      <c r="A22" s="58" t="s">
        <v>50</v>
      </c>
      <c r="B22" s="17"/>
      <c r="C22" s="163" t="s">
        <v>51</v>
      </c>
      <c r="D22" s="164"/>
      <c r="E22" s="164"/>
      <c r="F22" s="164"/>
      <c r="G22" s="164"/>
      <c r="H22" s="164"/>
      <c r="I22" s="164"/>
      <c r="J22" s="164"/>
      <c r="K22" s="165">
        <v>5172</v>
      </c>
      <c r="L22" s="164"/>
      <c r="M22" s="164"/>
      <c r="N22" s="165">
        <v>1995.89</v>
      </c>
      <c r="O22" s="164"/>
      <c r="P22" s="164"/>
      <c r="Q22" s="164"/>
      <c r="R22" s="59">
        <v>0.38590000000000002</v>
      </c>
    </row>
    <row r="23" spans="1:18" x14ac:dyDescent="0.25">
      <c r="A23" s="58" t="s">
        <v>50</v>
      </c>
      <c r="B23" s="17"/>
      <c r="C23" s="163" t="s">
        <v>51</v>
      </c>
      <c r="D23" s="164"/>
      <c r="E23" s="164"/>
      <c r="F23" s="164"/>
      <c r="G23" s="164"/>
      <c r="H23" s="164"/>
      <c r="I23" s="164"/>
      <c r="J23" s="164"/>
      <c r="K23" s="165">
        <v>4645</v>
      </c>
      <c r="L23" s="164"/>
      <c r="M23" s="164"/>
      <c r="N23" s="165">
        <v>3989.6</v>
      </c>
      <c r="O23" s="164"/>
      <c r="P23" s="164"/>
      <c r="Q23" s="164"/>
      <c r="R23" s="59">
        <v>0.8589</v>
      </c>
    </row>
    <row r="24" spans="1:18" x14ac:dyDescent="0.25">
      <c r="A24" s="58" t="s">
        <v>50</v>
      </c>
      <c r="B24" s="17"/>
      <c r="C24" s="163" t="s">
        <v>51</v>
      </c>
      <c r="D24" s="164"/>
      <c r="E24" s="164"/>
      <c r="F24" s="164"/>
      <c r="G24" s="164"/>
      <c r="H24" s="164"/>
      <c r="I24" s="164"/>
      <c r="J24" s="164"/>
      <c r="K24" s="165">
        <v>1000</v>
      </c>
      <c r="L24" s="164"/>
      <c r="M24" s="164"/>
      <c r="N24" s="165">
        <v>0</v>
      </c>
      <c r="O24" s="164"/>
      <c r="P24" s="164"/>
      <c r="Q24" s="164"/>
      <c r="R24" s="59">
        <v>0</v>
      </c>
    </row>
    <row r="25" spans="1:18" x14ac:dyDescent="0.25">
      <c r="A25" s="58" t="s">
        <v>50</v>
      </c>
      <c r="B25" s="17"/>
      <c r="C25" s="163" t="s">
        <v>51</v>
      </c>
      <c r="D25" s="164"/>
      <c r="E25" s="164"/>
      <c r="F25" s="164"/>
      <c r="G25" s="164"/>
      <c r="H25" s="164"/>
      <c r="I25" s="164"/>
      <c r="J25" s="164"/>
      <c r="K25" s="165">
        <v>895.44</v>
      </c>
      <c r="L25" s="164"/>
      <c r="M25" s="164"/>
      <c r="N25" s="165">
        <v>444.4</v>
      </c>
      <c r="O25" s="164"/>
      <c r="P25" s="164"/>
      <c r="Q25" s="164"/>
      <c r="R25" s="59">
        <v>0.49630000000000002</v>
      </c>
    </row>
    <row r="26" spans="1:18" x14ac:dyDescent="0.25">
      <c r="A26" s="58" t="s">
        <v>50</v>
      </c>
      <c r="B26" s="17"/>
      <c r="C26" s="163" t="s">
        <v>51</v>
      </c>
      <c r="D26" s="164"/>
      <c r="E26" s="164"/>
      <c r="F26" s="164"/>
      <c r="G26" s="164"/>
      <c r="H26" s="164"/>
      <c r="I26" s="164"/>
      <c r="J26" s="164"/>
      <c r="K26" s="165">
        <v>7522.86</v>
      </c>
      <c r="L26" s="164"/>
      <c r="M26" s="164"/>
      <c r="N26" s="165">
        <v>2775.5</v>
      </c>
      <c r="O26" s="164"/>
      <c r="P26" s="164"/>
      <c r="Q26" s="164"/>
      <c r="R26" s="59">
        <v>0.36890000000000001</v>
      </c>
    </row>
    <row r="27" spans="1:18" x14ac:dyDescent="0.25">
      <c r="A27" s="58" t="s">
        <v>50</v>
      </c>
      <c r="B27" s="17"/>
      <c r="C27" s="163" t="s">
        <v>51</v>
      </c>
      <c r="D27" s="164"/>
      <c r="E27" s="164"/>
      <c r="F27" s="164"/>
      <c r="G27" s="164"/>
      <c r="H27" s="164"/>
      <c r="I27" s="164"/>
      <c r="J27" s="164"/>
      <c r="K27" s="165">
        <v>376.04</v>
      </c>
      <c r="L27" s="164"/>
      <c r="M27" s="164"/>
      <c r="N27" s="165">
        <v>0</v>
      </c>
      <c r="O27" s="164"/>
      <c r="P27" s="164"/>
      <c r="Q27" s="164"/>
      <c r="R27" s="59">
        <v>0</v>
      </c>
    </row>
    <row r="28" spans="1:18" x14ac:dyDescent="0.25">
      <c r="A28" s="58" t="s">
        <v>50</v>
      </c>
      <c r="B28" s="17"/>
      <c r="C28" s="163" t="s">
        <v>51</v>
      </c>
      <c r="D28" s="164"/>
      <c r="E28" s="164"/>
      <c r="F28" s="164"/>
      <c r="G28" s="164"/>
      <c r="H28" s="164"/>
      <c r="I28" s="164"/>
      <c r="J28" s="164"/>
      <c r="K28" s="165">
        <v>320</v>
      </c>
      <c r="L28" s="164"/>
      <c r="M28" s="164"/>
      <c r="N28" s="165">
        <v>320</v>
      </c>
      <c r="O28" s="164"/>
      <c r="P28" s="164"/>
      <c r="Q28" s="164"/>
      <c r="R28" s="59">
        <v>1</v>
      </c>
    </row>
    <row r="29" spans="1:18" x14ac:dyDescent="0.25">
      <c r="A29" s="58" t="s">
        <v>52</v>
      </c>
      <c r="B29" s="17"/>
      <c r="C29" s="163" t="s">
        <v>53</v>
      </c>
      <c r="D29" s="164"/>
      <c r="E29" s="164"/>
      <c r="F29" s="164"/>
      <c r="G29" s="164"/>
      <c r="H29" s="164"/>
      <c r="I29" s="164"/>
      <c r="J29" s="164"/>
      <c r="K29" s="165">
        <v>10</v>
      </c>
      <c r="L29" s="164"/>
      <c r="M29" s="164"/>
      <c r="N29" s="165">
        <v>0</v>
      </c>
      <c r="O29" s="164"/>
      <c r="P29" s="164"/>
      <c r="Q29" s="164"/>
      <c r="R29" s="59">
        <v>0</v>
      </c>
    </row>
    <row r="30" spans="1:18" x14ac:dyDescent="0.25">
      <c r="A30" s="58" t="s">
        <v>52</v>
      </c>
      <c r="B30" s="17"/>
      <c r="C30" s="163" t="s">
        <v>53</v>
      </c>
      <c r="D30" s="164"/>
      <c r="E30" s="164"/>
      <c r="F30" s="164"/>
      <c r="G30" s="164"/>
      <c r="H30" s="164"/>
      <c r="I30" s="164"/>
      <c r="J30" s="164"/>
      <c r="K30" s="165">
        <v>730</v>
      </c>
      <c r="L30" s="164"/>
      <c r="M30" s="164"/>
      <c r="N30" s="165">
        <v>415.29</v>
      </c>
      <c r="O30" s="164"/>
      <c r="P30" s="164"/>
      <c r="Q30" s="164"/>
      <c r="R30" s="59">
        <v>0.56889999999999996</v>
      </c>
    </row>
    <row r="31" spans="1:18" x14ac:dyDescent="0.25">
      <c r="A31" s="58" t="s">
        <v>52</v>
      </c>
      <c r="B31" s="17"/>
      <c r="C31" s="163" t="s">
        <v>53</v>
      </c>
      <c r="D31" s="164"/>
      <c r="E31" s="164"/>
      <c r="F31" s="164"/>
      <c r="G31" s="164"/>
      <c r="H31" s="164"/>
      <c r="I31" s="164"/>
      <c r="J31" s="164"/>
      <c r="K31" s="165">
        <v>0</v>
      </c>
      <c r="L31" s="164"/>
      <c r="M31" s="164"/>
      <c r="N31" s="165">
        <v>0</v>
      </c>
      <c r="O31" s="164"/>
      <c r="P31" s="164"/>
      <c r="Q31" s="164"/>
      <c r="R31" s="59">
        <v>0</v>
      </c>
    </row>
    <row r="32" spans="1:18" x14ac:dyDescent="0.25">
      <c r="A32" s="58" t="s">
        <v>52</v>
      </c>
      <c r="B32" s="17"/>
      <c r="C32" s="163" t="s">
        <v>53</v>
      </c>
      <c r="D32" s="164"/>
      <c r="E32" s="164"/>
      <c r="F32" s="164"/>
      <c r="G32" s="164"/>
      <c r="H32" s="164"/>
      <c r="I32" s="164"/>
      <c r="J32" s="164"/>
      <c r="K32" s="165">
        <v>15.75</v>
      </c>
      <c r="L32" s="164"/>
      <c r="M32" s="164"/>
      <c r="N32" s="165">
        <v>0</v>
      </c>
      <c r="O32" s="164"/>
      <c r="P32" s="164"/>
      <c r="Q32" s="164"/>
      <c r="R32" s="59">
        <v>0</v>
      </c>
    </row>
    <row r="33" spans="1:18" x14ac:dyDescent="0.25">
      <c r="A33" s="58" t="s">
        <v>54</v>
      </c>
      <c r="B33" s="17"/>
      <c r="C33" s="163" t="s">
        <v>55</v>
      </c>
      <c r="D33" s="164"/>
      <c r="E33" s="164"/>
      <c r="F33" s="164"/>
      <c r="G33" s="164"/>
      <c r="H33" s="164"/>
      <c r="I33" s="164"/>
      <c r="J33" s="164"/>
      <c r="K33" s="165">
        <v>3319</v>
      </c>
      <c r="L33" s="164"/>
      <c r="M33" s="164"/>
      <c r="N33" s="165">
        <v>0</v>
      </c>
      <c r="O33" s="164"/>
      <c r="P33" s="164"/>
      <c r="Q33" s="164"/>
      <c r="R33" s="59">
        <v>0</v>
      </c>
    </row>
    <row r="34" spans="1:18" x14ac:dyDescent="0.25">
      <c r="A34" s="58" t="s">
        <v>54</v>
      </c>
      <c r="B34" s="17"/>
      <c r="C34" s="163" t="s">
        <v>55</v>
      </c>
      <c r="D34" s="164"/>
      <c r="E34" s="164"/>
      <c r="F34" s="164"/>
      <c r="G34" s="164"/>
      <c r="H34" s="164"/>
      <c r="I34" s="164"/>
      <c r="J34" s="164"/>
      <c r="K34" s="165">
        <v>4000</v>
      </c>
      <c r="L34" s="164"/>
      <c r="M34" s="164"/>
      <c r="N34" s="165">
        <v>412.49</v>
      </c>
      <c r="O34" s="164"/>
      <c r="P34" s="164"/>
      <c r="Q34" s="164"/>
      <c r="R34" s="59">
        <v>0.1031</v>
      </c>
    </row>
    <row r="35" spans="1:18" x14ac:dyDescent="0.25">
      <c r="A35" s="58" t="s">
        <v>54</v>
      </c>
      <c r="B35" s="17"/>
      <c r="C35" s="163" t="s">
        <v>55</v>
      </c>
      <c r="D35" s="164"/>
      <c r="E35" s="164"/>
      <c r="F35" s="164"/>
      <c r="G35" s="164"/>
      <c r="H35" s="164"/>
      <c r="I35" s="164"/>
      <c r="J35" s="164"/>
      <c r="K35" s="165">
        <v>0</v>
      </c>
      <c r="L35" s="164"/>
      <c r="M35" s="164"/>
      <c r="N35" s="165">
        <v>143</v>
      </c>
      <c r="O35" s="164"/>
      <c r="P35" s="164"/>
      <c r="Q35" s="164"/>
      <c r="R35" s="59">
        <v>0</v>
      </c>
    </row>
    <row r="36" spans="1:18" x14ac:dyDescent="0.25">
      <c r="A36" s="58" t="s">
        <v>54</v>
      </c>
      <c r="B36" s="17"/>
      <c r="C36" s="163" t="s">
        <v>55</v>
      </c>
      <c r="D36" s="164"/>
      <c r="E36" s="164"/>
      <c r="F36" s="164"/>
      <c r="G36" s="164"/>
      <c r="H36" s="164"/>
      <c r="I36" s="164"/>
      <c r="J36" s="164"/>
      <c r="K36" s="165">
        <v>0</v>
      </c>
      <c r="L36" s="164"/>
      <c r="M36" s="164"/>
      <c r="N36" s="165">
        <v>0</v>
      </c>
      <c r="O36" s="164"/>
      <c r="P36" s="164"/>
      <c r="Q36" s="164"/>
      <c r="R36" s="59">
        <v>0</v>
      </c>
    </row>
    <row r="37" spans="1:18" x14ac:dyDescent="0.25">
      <c r="A37" s="166" t="s">
        <v>56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8">
        <v>24964.799999999999</v>
      </c>
      <c r="L37" s="167"/>
      <c r="M37" s="167"/>
      <c r="N37" s="168">
        <v>16225.72</v>
      </c>
      <c r="O37" s="167"/>
      <c r="P37" s="167"/>
      <c r="Q37" s="167"/>
      <c r="R37" s="66">
        <v>0.64990000000000003</v>
      </c>
    </row>
    <row r="38" spans="1:18" x14ac:dyDescent="0.25">
      <c r="A38" s="58" t="s">
        <v>48</v>
      </c>
      <c r="B38" s="17"/>
      <c r="C38" s="163" t="s">
        <v>49</v>
      </c>
      <c r="D38" s="164"/>
      <c r="E38" s="164"/>
      <c r="F38" s="164"/>
      <c r="G38" s="164"/>
      <c r="H38" s="164"/>
      <c r="I38" s="164"/>
      <c r="J38" s="164"/>
      <c r="K38" s="165">
        <v>1734.56</v>
      </c>
      <c r="L38" s="164"/>
      <c r="M38" s="164"/>
      <c r="N38" s="165">
        <v>1134.56</v>
      </c>
      <c r="O38" s="164"/>
      <c r="P38" s="164"/>
      <c r="Q38" s="164"/>
      <c r="R38" s="59">
        <v>0.65410000000000001</v>
      </c>
    </row>
    <row r="39" spans="1:18" x14ac:dyDescent="0.25">
      <c r="A39" s="58" t="s">
        <v>48</v>
      </c>
      <c r="B39" s="17"/>
      <c r="C39" s="163" t="s">
        <v>49</v>
      </c>
      <c r="D39" s="164"/>
      <c r="E39" s="164"/>
      <c r="F39" s="164"/>
      <c r="G39" s="164"/>
      <c r="H39" s="164"/>
      <c r="I39" s="164"/>
      <c r="J39" s="164"/>
      <c r="K39" s="165">
        <v>5767.07</v>
      </c>
      <c r="L39" s="164"/>
      <c r="M39" s="164"/>
      <c r="N39" s="165">
        <v>5466.37</v>
      </c>
      <c r="O39" s="164"/>
      <c r="P39" s="164"/>
      <c r="Q39" s="164"/>
      <c r="R39" s="59">
        <v>0.94789999999999996</v>
      </c>
    </row>
    <row r="40" spans="1:18" x14ac:dyDescent="0.25">
      <c r="A40" s="58" t="s">
        <v>48</v>
      </c>
      <c r="B40" s="17"/>
      <c r="C40" s="163" t="s">
        <v>49</v>
      </c>
      <c r="D40" s="164"/>
      <c r="E40" s="164"/>
      <c r="F40" s="164"/>
      <c r="G40" s="164"/>
      <c r="H40" s="164"/>
      <c r="I40" s="164"/>
      <c r="J40" s="164"/>
      <c r="K40" s="165">
        <v>4741.7299999999996</v>
      </c>
      <c r="L40" s="164"/>
      <c r="M40" s="164"/>
      <c r="N40" s="165">
        <v>4313.9799999999996</v>
      </c>
      <c r="O40" s="164"/>
      <c r="P40" s="164"/>
      <c r="Q40" s="164"/>
      <c r="R40" s="59">
        <v>0.90980000000000005</v>
      </c>
    </row>
    <row r="41" spans="1:18" x14ac:dyDescent="0.25">
      <c r="A41" s="58" t="s">
        <v>48</v>
      </c>
      <c r="B41" s="17"/>
      <c r="C41" s="163" t="s">
        <v>49</v>
      </c>
      <c r="D41" s="164"/>
      <c r="E41" s="164"/>
      <c r="F41" s="164"/>
      <c r="G41" s="164"/>
      <c r="H41" s="164"/>
      <c r="I41" s="164"/>
      <c r="J41" s="164"/>
      <c r="K41" s="165">
        <v>2993.71</v>
      </c>
      <c r="L41" s="164"/>
      <c r="M41" s="164"/>
      <c r="N41" s="165">
        <v>0</v>
      </c>
      <c r="O41" s="164"/>
      <c r="P41" s="164"/>
      <c r="Q41" s="164"/>
      <c r="R41" s="59">
        <v>0</v>
      </c>
    </row>
    <row r="42" spans="1:18" x14ac:dyDescent="0.25">
      <c r="A42" s="58" t="s">
        <v>48</v>
      </c>
      <c r="B42" s="17"/>
      <c r="C42" s="163" t="s">
        <v>49</v>
      </c>
      <c r="D42" s="164"/>
      <c r="E42" s="164"/>
      <c r="F42" s="164"/>
      <c r="G42" s="164"/>
      <c r="H42" s="164"/>
      <c r="I42" s="164"/>
      <c r="J42" s="164"/>
      <c r="K42" s="165">
        <v>2544.65</v>
      </c>
      <c r="L42" s="164"/>
      <c r="M42" s="164"/>
      <c r="N42" s="165">
        <v>0</v>
      </c>
      <c r="O42" s="164"/>
      <c r="P42" s="164"/>
      <c r="Q42" s="164"/>
      <c r="R42" s="59">
        <v>0</v>
      </c>
    </row>
    <row r="43" spans="1:18" x14ac:dyDescent="0.25">
      <c r="A43" s="58" t="s">
        <v>48</v>
      </c>
      <c r="B43" s="17"/>
      <c r="C43" s="163" t="s">
        <v>49</v>
      </c>
      <c r="D43" s="164"/>
      <c r="E43" s="164"/>
      <c r="F43" s="164"/>
      <c r="G43" s="164"/>
      <c r="H43" s="164"/>
      <c r="I43" s="164"/>
      <c r="J43" s="164"/>
      <c r="K43" s="165">
        <v>3461.81</v>
      </c>
      <c r="L43" s="164"/>
      <c r="M43" s="164"/>
      <c r="N43" s="165">
        <v>3461.81</v>
      </c>
      <c r="O43" s="164"/>
      <c r="P43" s="164"/>
      <c r="Q43" s="164"/>
      <c r="R43" s="59">
        <v>1</v>
      </c>
    </row>
    <row r="44" spans="1:18" x14ac:dyDescent="0.25">
      <c r="A44" s="58" t="s">
        <v>48</v>
      </c>
      <c r="B44" s="17"/>
      <c r="C44" s="163" t="s">
        <v>49</v>
      </c>
      <c r="D44" s="164"/>
      <c r="E44" s="164"/>
      <c r="F44" s="164"/>
      <c r="G44" s="164"/>
      <c r="H44" s="164"/>
      <c r="I44" s="164"/>
      <c r="J44" s="164"/>
      <c r="K44" s="165">
        <v>449.06</v>
      </c>
      <c r="L44" s="164"/>
      <c r="M44" s="164"/>
      <c r="N44" s="165">
        <v>0</v>
      </c>
      <c r="O44" s="164"/>
      <c r="P44" s="164"/>
      <c r="Q44" s="164"/>
      <c r="R44" s="59">
        <v>0</v>
      </c>
    </row>
    <row r="45" spans="1:18" x14ac:dyDescent="0.25">
      <c r="A45" s="58" t="s">
        <v>50</v>
      </c>
      <c r="B45" s="17"/>
      <c r="C45" s="163" t="s">
        <v>51</v>
      </c>
      <c r="D45" s="164"/>
      <c r="E45" s="164"/>
      <c r="F45" s="164"/>
      <c r="G45" s="164"/>
      <c r="H45" s="164"/>
      <c r="I45" s="164"/>
      <c r="J45" s="164"/>
      <c r="K45" s="165">
        <v>0</v>
      </c>
      <c r="L45" s="164"/>
      <c r="M45" s="164"/>
      <c r="N45" s="165">
        <v>0</v>
      </c>
      <c r="O45" s="164"/>
      <c r="P45" s="164"/>
      <c r="Q45" s="164"/>
      <c r="R45" s="59">
        <v>0</v>
      </c>
    </row>
    <row r="46" spans="1:18" x14ac:dyDescent="0.25">
      <c r="A46" s="58" t="s">
        <v>50</v>
      </c>
      <c r="B46" s="17"/>
      <c r="C46" s="163" t="s">
        <v>51</v>
      </c>
      <c r="D46" s="164"/>
      <c r="E46" s="164"/>
      <c r="F46" s="164"/>
      <c r="G46" s="164"/>
      <c r="H46" s="164"/>
      <c r="I46" s="164"/>
      <c r="J46" s="164"/>
      <c r="K46" s="165">
        <v>639.21</v>
      </c>
      <c r="L46" s="164"/>
      <c r="M46" s="164"/>
      <c r="N46" s="165">
        <v>165.56</v>
      </c>
      <c r="O46" s="164"/>
      <c r="P46" s="164"/>
      <c r="Q46" s="164"/>
      <c r="R46" s="59">
        <v>0.25900000000000001</v>
      </c>
    </row>
    <row r="47" spans="1:18" x14ac:dyDescent="0.25">
      <c r="A47" s="58" t="s">
        <v>50</v>
      </c>
      <c r="B47" s="17"/>
      <c r="C47" s="163" t="s">
        <v>51</v>
      </c>
      <c r="D47" s="164"/>
      <c r="E47" s="164"/>
      <c r="F47" s="164"/>
      <c r="G47" s="164"/>
      <c r="H47" s="164"/>
      <c r="I47" s="164"/>
      <c r="J47" s="164"/>
      <c r="K47" s="165">
        <v>601.5</v>
      </c>
      <c r="L47" s="164"/>
      <c r="M47" s="164"/>
      <c r="N47" s="165">
        <v>589.79</v>
      </c>
      <c r="O47" s="164"/>
      <c r="P47" s="164"/>
      <c r="Q47" s="164"/>
      <c r="R47" s="59">
        <v>0.98050000000000004</v>
      </c>
    </row>
    <row r="48" spans="1:18" x14ac:dyDescent="0.25">
      <c r="A48" s="58" t="s">
        <v>50</v>
      </c>
      <c r="B48" s="17"/>
      <c r="C48" s="163" t="s">
        <v>51</v>
      </c>
      <c r="D48" s="164"/>
      <c r="E48" s="164"/>
      <c r="F48" s="164"/>
      <c r="G48" s="164"/>
      <c r="H48" s="164"/>
      <c r="I48" s="164"/>
      <c r="J48" s="164"/>
      <c r="K48" s="165">
        <v>1010</v>
      </c>
      <c r="L48" s="164"/>
      <c r="M48" s="164"/>
      <c r="N48" s="165">
        <v>620</v>
      </c>
      <c r="O48" s="164"/>
      <c r="P48" s="164"/>
      <c r="Q48" s="164"/>
      <c r="R48" s="59">
        <v>0.6139</v>
      </c>
    </row>
    <row r="49" spans="1:18" x14ac:dyDescent="0.25">
      <c r="A49" s="58" t="s">
        <v>57</v>
      </c>
      <c r="B49" s="17"/>
      <c r="C49" s="163" t="s">
        <v>58</v>
      </c>
      <c r="D49" s="164"/>
      <c r="E49" s="164"/>
      <c r="F49" s="164"/>
      <c r="G49" s="164"/>
      <c r="H49" s="164"/>
      <c r="I49" s="164"/>
      <c r="J49" s="164"/>
      <c r="K49" s="165">
        <v>1021.5</v>
      </c>
      <c r="L49" s="164"/>
      <c r="M49" s="164"/>
      <c r="N49" s="165">
        <v>0</v>
      </c>
      <c r="O49" s="164"/>
      <c r="P49" s="164"/>
      <c r="Q49" s="164"/>
      <c r="R49" s="59">
        <v>0</v>
      </c>
    </row>
    <row r="50" spans="1:18" ht="15.75" thickBot="1" x14ac:dyDescent="0.3">
      <c r="A50" s="60" t="s">
        <v>54</v>
      </c>
      <c r="B50" s="61"/>
      <c r="C50" s="171" t="s">
        <v>55</v>
      </c>
      <c r="D50" s="172"/>
      <c r="E50" s="172"/>
      <c r="F50" s="172"/>
      <c r="G50" s="172"/>
      <c r="H50" s="172"/>
      <c r="I50" s="172"/>
      <c r="J50" s="172"/>
      <c r="K50" s="173">
        <v>0</v>
      </c>
      <c r="L50" s="172"/>
      <c r="M50" s="172"/>
      <c r="N50" s="173">
        <v>473.65</v>
      </c>
      <c r="O50" s="172"/>
      <c r="P50" s="172"/>
      <c r="Q50" s="172"/>
      <c r="R50" s="62">
        <v>0</v>
      </c>
    </row>
  </sheetData>
  <mergeCells count="126">
    <mergeCell ref="A11:J11"/>
    <mergeCell ref="K11:M11"/>
    <mergeCell ref="N11:Q11"/>
    <mergeCell ref="F5:I5"/>
    <mergeCell ref="A9:J9"/>
    <mergeCell ref="K9:M9"/>
    <mergeCell ref="N9:Q9"/>
    <mergeCell ref="A10:J10"/>
    <mergeCell ref="K10:M10"/>
    <mergeCell ref="N10:Q10"/>
    <mergeCell ref="A1:E1"/>
    <mergeCell ref="F2:I4"/>
    <mergeCell ref="C8:J8"/>
    <mergeCell ref="K8:M8"/>
    <mergeCell ref="N8:Q8"/>
    <mergeCell ref="C50:J50"/>
    <mergeCell ref="K50:M50"/>
    <mergeCell ref="N50:Q50"/>
    <mergeCell ref="C48:J48"/>
    <mergeCell ref="K48:M48"/>
    <mergeCell ref="N48:Q48"/>
    <mergeCell ref="C49:J49"/>
    <mergeCell ref="K49:M49"/>
    <mergeCell ref="N49:Q49"/>
    <mergeCell ref="C46:J46"/>
    <mergeCell ref="K46:M46"/>
    <mergeCell ref="N46:Q46"/>
    <mergeCell ref="C47:J47"/>
    <mergeCell ref="K47:M47"/>
    <mergeCell ref="N47:Q47"/>
    <mergeCell ref="C44:J44"/>
    <mergeCell ref="K44:M44"/>
    <mergeCell ref="N44:Q44"/>
    <mergeCell ref="C45:J45"/>
    <mergeCell ref="K45:M45"/>
    <mergeCell ref="N45:Q45"/>
    <mergeCell ref="C42:J42"/>
    <mergeCell ref="K42:M42"/>
    <mergeCell ref="N42:Q42"/>
    <mergeCell ref="C43:J43"/>
    <mergeCell ref="K43:M43"/>
    <mergeCell ref="N43:Q43"/>
    <mergeCell ref="C40:J40"/>
    <mergeCell ref="K40:M40"/>
    <mergeCell ref="N40:Q40"/>
    <mergeCell ref="C41:J41"/>
    <mergeCell ref="K41:M41"/>
    <mergeCell ref="N41:Q41"/>
    <mergeCell ref="C38:J38"/>
    <mergeCell ref="K38:M38"/>
    <mergeCell ref="N38:Q38"/>
    <mergeCell ref="C39:J39"/>
    <mergeCell ref="K39:M39"/>
    <mergeCell ref="N39:Q39"/>
    <mergeCell ref="C36:J36"/>
    <mergeCell ref="K36:M36"/>
    <mergeCell ref="N36:Q36"/>
    <mergeCell ref="A37:J37"/>
    <mergeCell ref="K37:M37"/>
    <mergeCell ref="N37:Q37"/>
    <mergeCell ref="C34:J34"/>
    <mergeCell ref="K34:M34"/>
    <mergeCell ref="N34:Q34"/>
    <mergeCell ref="C35:J35"/>
    <mergeCell ref="K35:M35"/>
    <mergeCell ref="N35:Q35"/>
    <mergeCell ref="C32:J32"/>
    <mergeCell ref="K32:M32"/>
    <mergeCell ref="N32:Q32"/>
    <mergeCell ref="C33:J33"/>
    <mergeCell ref="K33:M33"/>
    <mergeCell ref="N33:Q33"/>
    <mergeCell ref="C30:J30"/>
    <mergeCell ref="K30:M30"/>
    <mergeCell ref="N30:Q30"/>
    <mergeCell ref="C31:J31"/>
    <mergeCell ref="K31:M31"/>
    <mergeCell ref="N31:Q31"/>
    <mergeCell ref="C28:J28"/>
    <mergeCell ref="K28:M28"/>
    <mergeCell ref="N28:Q28"/>
    <mergeCell ref="C29:J29"/>
    <mergeCell ref="K29:M29"/>
    <mergeCell ref="N29:Q29"/>
    <mergeCell ref="C26:J26"/>
    <mergeCell ref="K26:M26"/>
    <mergeCell ref="N26:Q26"/>
    <mergeCell ref="C27:J27"/>
    <mergeCell ref="K27:M27"/>
    <mergeCell ref="N27:Q27"/>
    <mergeCell ref="C24:J24"/>
    <mergeCell ref="K24:M24"/>
    <mergeCell ref="N24:Q24"/>
    <mergeCell ref="C25:J25"/>
    <mergeCell ref="K25:M25"/>
    <mergeCell ref="N25:Q25"/>
    <mergeCell ref="C22:J22"/>
    <mergeCell ref="K22:M22"/>
    <mergeCell ref="N22:Q22"/>
    <mergeCell ref="C23:J23"/>
    <mergeCell ref="K23:M23"/>
    <mergeCell ref="N23:Q23"/>
    <mergeCell ref="C20:J20"/>
    <mergeCell ref="K20:M20"/>
    <mergeCell ref="N20:Q20"/>
    <mergeCell ref="C21:J21"/>
    <mergeCell ref="K21:M21"/>
    <mergeCell ref="N21:Q21"/>
    <mergeCell ref="C19:J19"/>
    <mergeCell ref="K19:M19"/>
    <mergeCell ref="N19:Q19"/>
    <mergeCell ref="A16:J16"/>
    <mergeCell ref="K16:M16"/>
    <mergeCell ref="N16:Q16"/>
    <mergeCell ref="C17:J17"/>
    <mergeCell ref="K17:M17"/>
    <mergeCell ref="N17:Q17"/>
    <mergeCell ref="C14:J14"/>
    <mergeCell ref="K14:M14"/>
    <mergeCell ref="N14:Q14"/>
    <mergeCell ref="A15:J15"/>
    <mergeCell ref="K15:M15"/>
    <mergeCell ref="N15:Q15"/>
    <mergeCell ref="C18:J18"/>
    <mergeCell ref="K18:M18"/>
    <mergeCell ref="N18:Q18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68ECF-57D4-49C6-AEA9-C884FD9D56E1}">
  <dimension ref="A1:R82"/>
  <sheetViews>
    <sheetView workbookViewId="0">
      <selection sqref="A1:E1"/>
    </sheetView>
  </sheetViews>
  <sheetFormatPr defaultRowHeight="15" x14ac:dyDescent="0.25"/>
  <cols>
    <col min="10" max="10" width="0.7109375" customWidth="1"/>
    <col min="11" max="11" width="9.140625" hidden="1" customWidth="1"/>
    <col min="12" max="12" width="1.28515625" customWidth="1"/>
    <col min="13" max="13" width="11.42578125" customWidth="1"/>
    <col min="15" max="15" width="5.42578125" customWidth="1"/>
    <col min="16" max="16" width="1.7109375" hidden="1" customWidth="1"/>
    <col min="17" max="17" width="0.140625" hidden="1" customWidth="1"/>
  </cols>
  <sheetData>
    <row r="1" spans="1:18" ht="15" customHeight="1" x14ac:dyDescent="0.25">
      <c r="A1" s="94" t="s">
        <v>0</v>
      </c>
      <c r="B1" s="95"/>
      <c r="C1" s="95"/>
      <c r="D1" s="95"/>
      <c r="E1" s="95"/>
    </row>
    <row r="2" spans="1:18" s="1" customFormat="1" x14ac:dyDescent="0.25"/>
    <row r="3" spans="1:18" ht="15" customHeight="1" x14ac:dyDescent="0.25">
      <c r="D3" s="16" t="s">
        <v>65</v>
      </c>
      <c r="E3" s="15"/>
      <c r="F3" s="15"/>
      <c r="G3" s="15"/>
      <c r="H3" s="15"/>
      <c r="I3" s="15"/>
    </row>
    <row r="4" spans="1:18" ht="15.75" x14ac:dyDescent="0.25">
      <c r="D4" s="15"/>
      <c r="E4" s="186" t="s">
        <v>66</v>
      </c>
      <c r="F4" s="186"/>
      <c r="G4" s="15"/>
      <c r="H4" s="15"/>
      <c r="I4" s="15"/>
    </row>
    <row r="5" spans="1:18" ht="15.75" x14ac:dyDescent="0.25">
      <c r="D5" s="70"/>
      <c r="E5" s="71"/>
      <c r="F5" s="71"/>
    </row>
    <row r="6" spans="1:18" ht="15.75" x14ac:dyDescent="0.25">
      <c r="E6" s="71" t="s">
        <v>80</v>
      </c>
      <c r="F6" s="71"/>
    </row>
    <row r="7" spans="1:18" ht="15.75" x14ac:dyDescent="0.25">
      <c r="E7" s="71"/>
      <c r="F7" s="71"/>
    </row>
    <row r="8" spans="1:18" ht="15.75" thickBot="1" x14ac:dyDescent="0.3">
      <c r="A8" s="14" t="s">
        <v>81</v>
      </c>
      <c r="B8" s="14"/>
      <c r="C8" s="14"/>
    </row>
    <row r="9" spans="1:18" ht="32.25" customHeight="1" thickBot="1" x14ac:dyDescent="0.3">
      <c r="A9" s="72" t="s">
        <v>27</v>
      </c>
      <c r="B9" s="73" t="s">
        <v>28</v>
      </c>
      <c r="C9" s="191" t="s">
        <v>29</v>
      </c>
      <c r="D9" s="192"/>
      <c r="E9" s="192"/>
      <c r="F9" s="192"/>
      <c r="G9" s="192"/>
      <c r="H9" s="192"/>
      <c r="I9" s="192"/>
      <c r="J9" s="192"/>
      <c r="K9" s="193" t="s">
        <v>59</v>
      </c>
      <c r="L9" s="192"/>
      <c r="M9" s="192"/>
      <c r="N9" s="187" t="s">
        <v>79</v>
      </c>
      <c r="O9" s="187"/>
      <c r="P9" s="187"/>
      <c r="Q9" s="187"/>
      <c r="R9" s="74" t="s">
        <v>8</v>
      </c>
    </row>
    <row r="10" spans="1:18" ht="15.75" thickTop="1" x14ac:dyDescent="0.25">
      <c r="A10" s="188" t="s">
        <v>30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90">
        <v>1459726.53</v>
      </c>
      <c r="L10" s="189"/>
      <c r="M10" s="189"/>
      <c r="N10" s="190">
        <v>685155.19</v>
      </c>
      <c r="O10" s="189"/>
      <c r="P10" s="189"/>
      <c r="Q10" s="189"/>
      <c r="R10" s="75">
        <v>0.46939999999999998</v>
      </c>
    </row>
    <row r="11" spans="1:18" x14ac:dyDescent="0.25">
      <c r="A11" s="180" t="s">
        <v>67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>
        <v>320</v>
      </c>
      <c r="L11" s="181"/>
      <c r="M11" s="181"/>
      <c r="N11" s="182">
        <v>320</v>
      </c>
      <c r="O11" s="181"/>
      <c r="P11" s="181"/>
      <c r="Q11" s="181"/>
      <c r="R11" s="76">
        <v>1</v>
      </c>
    </row>
    <row r="12" spans="1:18" x14ac:dyDescent="0.25">
      <c r="A12" s="183" t="s">
        <v>32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5">
        <v>320</v>
      </c>
      <c r="L12" s="184"/>
      <c r="M12" s="184"/>
      <c r="N12" s="185">
        <v>320</v>
      </c>
      <c r="O12" s="184"/>
      <c r="P12" s="184"/>
      <c r="Q12" s="184"/>
      <c r="R12" s="77">
        <v>1</v>
      </c>
    </row>
    <row r="13" spans="1:18" x14ac:dyDescent="0.25">
      <c r="A13" s="46" t="s">
        <v>50</v>
      </c>
      <c r="B13" s="19"/>
      <c r="C13" s="142" t="s">
        <v>51</v>
      </c>
      <c r="D13" s="143"/>
      <c r="E13" s="143"/>
      <c r="F13" s="143"/>
      <c r="G13" s="143"/>
      <c r="H13" s="143"/>
      <c r="I13" s="143"/>
      <c r="J13" s="143"/>
      <c r="K13" s="144">
        <v>320</v>
      </c>
      <c r="L13" s="143"/>
      <c r="M13" s="143"/>
      <c r="N13" s="144">
        <v>320</v>
      </c>
      <c r="O13" s="143"/>
      <c r="P13" s="143"/>
      <c r="Q13" s="143"/>
      <c r="R13" s="47">
        <v>1</v>
      </c>
    </row>
    <row r="14" spans="1:18" x14ac:dyDescent="0.25">
      <c r="A14" s="180" t="s">
        <v>68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2">
        <v>729.96</v>
      </c>
      <c r="L14" s="181"/>
      <c r="M14" s="181"/>
      <c r="N14" s="182">
        <v>199.08</v>
      </c>
      <c r="O14" s="181"/>
      <c r="P14" s="181"/>
      <c r="Q14" s="181"/>
      <c r="R14" s="76">
        <v>0.2727</v>
      </c>
    </row>
    <row r="15" spans="1:18" x14ac:dyDescent="0.25">
      <c r="A15" s="183" t="s">
        <v>31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5">
        <v>729.96</v>
      </c>
      <c r="L15" s="184"/>
      <c r="M15" s="184"/>
      <c r="N15" s="185">
        <v>199.08</v>
      </c>
      <c r="O15" s="184"/>
      <c r="P15" s="184"/>
      <c r="Q15" s="184"/>
      <c r="R15" s="77">
        <v>0.2727</v>
      </c>
    </row>
    <row r="16" spans="1:18" x14ac:dyDescent="0.25">
      <c r="A16" s="46" t="s">
        <v>48</v>
      </c>
      <c r="B16" s="19"/>
      <c r="C16" s="142" t="s">
        <v>49</v>
      </c>
      <c r="D16" s="143"/>
      <c r="E16" s="143"/>
      <c r="F16" s="143"/>
      <c r="G16" s="143"/>
      <c r="H16" s="143"/>
      <c r="I16" s="143"/>
      <c r="J16" s="143"/>
      <c r="K16" s="144">
        <v>729.96</v>
      </c>
      <c r="L16" s="143"/>
      <c r="M16" s="143"/>
      <c r="N16" s="144">
        <v>199.08</v>
      </c>
      <c r="O16" s="143"/>
      <c r="P16" s="143"/>
      <c r="Q16" s="143"/>
      <c r="R16" s="47">
        <v>0.2727</v>
      </c>
    </row>
    <row r="17" spans="1:18" x14ac:dyDescent="0.25">
      <c r="A17" s="180" t="s">
        <v>69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2">
        <v>2744.56</v>
      </c>
      <c r="L17" s="181"/>
      <c r="M17" s="181"/>
      <c r="N17" s="182">
        <v>1754.56</v>
      </c>
      <c r="O17" s="181"/>
      <c r="P17" s="181"/>
      <c r="Q17" s="181"/>
      <c r="R17" s="76">
        <v>0.63929999999999998</v>
      </c>
    </row>
    <row r="18" spans="1:18" x14ac:dyDescent="0.25">
      <c r="A18" s="183" t="s">
        <v>31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5">
        <v>2744.56</v>
      </c>
      <c r="L18" s="184"/>
      <c r="M18" s="184"/>
      <c r="N18" s="185">
        <v>1754.56</v>
      </c>
      <c r="O18" s="184"/>
      <c r="P18" s="184"/>
      <c r="Q18" s="184"/>
      <c r="R18" s="77">
        <v>0.63929999999999998</v>
      </c>
    </row>
    <row r="19" spans="1:18" x14ac:dyDescent="0.25">
      <c r="A19" s="46" t="s">
        <v>48</v>
      </c>
      <c r="B19" s="19"/>
      <c r="C19" s="142" t="s">
        <v>49</v>
      </c>
      <c r="D19" s="143"/>
      <c r="E19" s="143"/>
      <c r="F19" s="143"/>
      <c r="G19" s="143"/>
      <c r="H19" s="143"/>
      <c r="I19" s="143"/>
      <c r="J19" s="143"/>
      <c r="K19" s="144">
        <v>1734.56</v>
      </c>
      <c r="L19" s="143"/>
      <c r="M19" s="143"/>
      <c r="N19" s="144">
        <v>1134.56</v>
      </c>
      <c r="O19" s="143"/>
      <c r="P19" s="143"/>
      <c r="Q19" s="143"/>
      <c r="R19" s="47">
        <v>0.65410000000000001</v>
      </c>
    </row>
    <row r="20" spans="1:18" x14ac:dyDescent="0.25">
      <c r="A20" s="46" t="s">
        <v>50</v>
      </c>
      <c r="B20" s="19"/>
      <c r="C20" s="142" t="s">
        <v>51</v>
      </c>
      <c r="D20" s="143"/>
      <c r="E20" s="143"/>
      <c r="F20" s="143"/>
      <c r="G20" s="143"/>
      <c r="H20" s="143"/>
      <c r="I20" s="143"/>
      <c r="J20" s="143"/>
      <c r="K20" s="144">
        <v>1010</v>
      </c>
      <c r="L20" s="143"/>
      <c r="M20" s="143"/>
      <c r="N20" s="144">
        <v>620</v>
      </c>
      <c r="O20" s="143"/>
      <c r="P20" s="143"/>
      <c r="Q20" s="143"/>
      <c r="R20" s="47">
        <v>0.6139</v>
      </c>
    </row>
    <row r="21" spans="1:18" x14ac:dyDescent="0.25">
      <c r="A21" s="180" t="s">
        <v>70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2">
        <v>639.21</v>
      </c>
      <c r="L21" s="181"/>
      <c r="M21" s="181"/>
      <c r="N21" s="182">
        <v>639.21</v>
      </c>
      <c r="O21" s="181"/>
      <c r="P21" s="181"/>
      <c r="Q21" s="181"/>
      <c r="R21" s="76">
        <v>1</v>
      </c>
    </row>
    <row r="22" spans="1:18" x14ac:dyDescent="0.25">
      <c r="A22" s="183" t="s">
        <v>42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5">
        <v>639.21</v>
      </c>
      <c r="L22" s="184"/>
      <c r="M22" s="184"/>
      <c r="N22" s="185">
        <v>639.21</v>
      </c>
      <c r="O22" s="184"/>
      <c r="P22" s="184"/>
      <c r="Q22" s="184"/>
      <c r="R22" s="77">
        <v>1</v>
      </c>
    </row>
    <row r="23" spans="1:18" x14ac:dyDescent="0.25">
      <c r="A23" s="46" t="s">
        <v>50</v>
      </c>
      <c r="B23" s="19"/>
      <c r="C23" s="142" t="s">
        <v>51</v>
      </c>
      <c r="D23" s="143"/>
      <c r="E23" s="143"/>
      <c r="F23" s="143"/>
      <c r="G23" s="143"/>
      <c r="H23" s="143"/>
      <c r="I23" s="143"/>
      <c r="J23" s="143"/>
      <c r="K23" s="144">
        <v>639.21</v>
      </c>
      <c r="L23" s="143"/>
      <c r="M23" s="143"/>
      <c r="N23" s="144">
        <v>165.56</v>
      </c>
      <c r="O23" s="143"/>
      <c r="P23" s="143"/>
      <c r="Q23" s="143"/>
      <c r="R23" s="47">
        <v>0.25900000000000001</v>
      </c>
    </row>
    <row r="24" spans="1:18" x14ac:dyDescent="0.25">
      <c r="A24" s="46" t="s">
        <v>54</v>
      </c>
      <c r="B24" s="19"/>
      <c r="C24" s="142" t="s">
        <v>55</v>
      </c>
      <c r="D24" s="143"/>
      <c r="E24" s="143"/>
      <c r="F24" s="143"/>
      <c r="G24" s="143"/>
      <c r="H24" s="143"/>
      <c r="I24" s="143"/>
      <c r="J24" s="143"/>
      <c r="K24" s="144">
        <v>0</v>
      </c>
      <c r="L24" s="143"/>
      <c r="M24" s="143"/>
      <c r="N24" s="144">
        <v>473.65</v>
      </c>
      <c r="O24" s="143"/>
      <c r="P24" s="143"/>
      <c r="Q24" s="143"/>
      <c r="R24" s="47">
        <v>0</v>
      </c>
    </row>
    <row r="25" spans="1:18" x14ac:dyDescent="0.25">
      <c r="A25" s="180" t="s">
        <v>71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2">
        <v>601.5</v>
      </c>
      <c r="L25" s="181"/>
      <c r="M25" s="181"/>
      <c r="N25" s="182">
        <v>589.79</v>
      </c>
      <c r="O25" s="181"/>
      <c r="P25" s="181"/>
      <c r="Q25" s="181"/>
      <c r="R25" s="76">
        <v>0.98050000000000004</v>
      </c>
    </row>
    <row r="26" spans="1:18" x14ac:dyDescent="0.25">
      <c r="A26" s="183" t="s">
        <v>42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5">
        <v>601.5</v>
      </c>
      <c r="L26" s="184"/>
      <c r="M26" s="184"/>
      <c r="N26" s="185">
        <v>589.79</v>
      </c>
      <c r="O26" s="184"/>
      <c r="P26" s="184"/>
      <c r="Q26" s="184"/>
      <c r="R26" s="77">
        <v>0.98050000000000004</v>
      </c>
    </row>
    <row r="27" spans="1:18" x14ac:dyDescent="0.25">
      <c r="A27" s="46" t="s">
        <v>50</v>
      </c>
      <c r="B27" s="19"/>
      <c r="C27" s="142" t="s">
        <v>51</v>
      </c>
      <c r="D27" s="143"/>
      <c r="E27" s="143"/>
      <c r="F27" s="143"/>
      <c r="G27" s="143"/>
      <c r="H27" s="143"/>
      <c r="I27" s="143"/>
      <c r="J27" s="143"/>
      <c r="K27" s="144">
        <v>601.5</v>
      </c>
      <c r="L27" s="143"/>
      <c r="M27" s="143"/>
      <c r="N27" s="144">
        <v>589.79</v>
      </c>
      <c r="O27" s="143"/>
      <c r="P27" s="143"/>
      <c r="Q27" s="143"/>
      <c r="R27" s="47">
        <v>0.98050000000000004</v>
      </c>
    </row>
    <row r="28" spans="1:18" x14ac:dyDescent="0.25">
      <c r="A28" s="180" t="s">
        <v>72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2">
        <v>1021.5</v>
      </c>
      <c r="L28" s="181"/>
      <c r="M28" s="181"/>
      <c r="N28" s="182">
        <v>0</v>
      </c>
      <c r="O28" s="181"/>
      <c r="P28" s="181"/>
      <c r="Q28" s="181"/>
      <c r="R28" s="76">
        <v>0</v>
      </c>
    </row>
    <row r="29" spans="1:18" x14ac:dyDescent="0.25">
      <c r="A29" s="183" t="s">
        <v>41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5">
        <v>1021.5</v>
      </c>
      <c r="L29" s="184"/>
      <c r="M29" s="184"/>
      <c r="N29" s="185">
        <v>0</v>
      </c>
      <c r="O29" s="184"/>
      <c r="P29" s="184"/>
      <c r="Q29" s="184"/>
      <c r="R29" s="77">
        <v>0</v>
      </c>
    </row>
    <row r="30" spans="1:18" x14ac:dyDescent="0.25">
      <c r="A30" s="46" t="s">
        <v>57</v>
      </c>
      <c r="B30" s="19"/>
      <c r="C30" s="142" t="s">
        <v>58</v>
      </c>
      <c r="D30" s="143"/>
      <c r="E30" s="143"/>
      <c r="F30" s="143"/>
      <c r="G30" s="143"/>
      <c r="H30" s="143"/>
      <c r="I30" s="143"/>
      <c r="J30" s="143"/>
      <c r="K30" s="144">
        <v>1021.5</v>
      </c>
      <c r="L30" s="143"/>
      <c r="M30" s="143"/>
      <c r="N30" s="144">
        <v>0</v>
      </c>
      <c r="O30" s="143"/>
      <c r="P30" s="143"/>
      <c r="Q30" s="143"/>
      <c r="R30" s="47">
        <v>0</v>
      </c>
    </row>
    <row r="31" spans="1:18" x14ac:dyDescent="0.25">
      <c r="A31" s="180" t="s">
        <v>73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2">
        <v>13970.61</v>
      </c>
      <c r="L31" s="181"/>
      <c r="M31" s="181"/>
      <c r="N31" s="182">
        <v>13242.16</v>
      </c>
      <c r="O31" s="181"/>
      <c r="P31" s="181"/>
      <c r="Q31" s="181"/>
      <c r="R31" s="76">
        <v>0.94789999999999996</v>
      </c>
    </row>
    <row r="32" spans="1:18" x14ac:dyDescent="0.25">
      <c r="A32" s="183" t="s">
        <v>31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5">
        <v>5767.07</v>
      </c>
      <c r="L32" s="184"/>
      <c r="M32" s="184"/>
      <c r="N32" s="185">
        <v>5466.37</v>
      </c>
      <c r="O32" s="184"/>
      <c r="P32" s="184"/>
      <c r="Q32" s="184"/>
      <c r="R32" s="77">
        <v>0.94789999999999996</v>
      </c>
    </row>
    <row r="33" spans="1:18" x14ac:dyDescent="0.25">
      <c r="A33" s="46" t="s">
        <v>48</v>
      </c>
      <c r="B33" s="19"/>
      <c r="C33" s="142" t="s">
        <v>49</v>
      </c>
      <c r="D33" s="143"/>
      <c r="E33" s="143"/>
      <c r="F33" s="143"/>
      <c r="G33" s="143"/>
      <c r="H33" s="143"/>
      <c r="I33" s="143"/>
      <c r="J33" s="143"/>
      <c r="K33" s="144">
        <v>5767.07</v>
      </c>
      <c r="L33" s="143"/>
      <c r="M33" s="143"/>
      <c r="N33" s="144">
        <v>5466.37</v>
      </c>
      <c r="O33" s="143"/>
      <c r="P33" s="143"/>
      <c r="Q33" s="143"/>
      <c r="R33" s="47">
        <v>0.94789999999999996</v>
      </c>
    </row>
    <row r="34" spans="1:18" x14ac:dyDescent="0.25">
      <c r="A34" s="183" t="s">
        <v>39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5">
        <v>4741.7299999999996</v>
      </c>
      <c r="L34" s="184"/>
      <c r="M34" s="184"/>
      <c r="N34" s="185">
        <v>4313.9799999999996</v>
      </c>
      <c r="O34" s="184"/>
      <c r="P34" s="184"/>
      <c r="Q34" s="184"/>
      <c r="R34" s="77">
        <v>0.90980000000000005</v>
      </c>
    </row>
    <row r="35" spans="1:18" x14ac:dyDescent="0.25">
      <c r="A35" s="46" t="s">
        <v>48</v>
      </c>
      <c r="B35" s="19"/>
      <c r="C35" s="142" t="s">
        <v>49</v>
      </c>
      <c r="D35" s="143"/>
      <c r="E35" s="143"/>
      <c r="F35" s="143"/>
      <c r="G35" s="143"/>
      <c r="H35" s="143"/>
      <c r="I35" s="143"/>
      <c r="J35" s="143"/>
      <c r="K35" s="144">
        <v>4741.7299999999996</v>
      </c>
      <c r="L35" s="143"/>
      <c r="M35" s="143"/>
      <c r="N35" s="144">
        <v>4313.9799999999996</v>
      </c>
      <c r="O35" s="143"/>
      <c r="P35" s="143"/>
      <c r="Q35" s="143"/>
      <c r="R35" s="47">
        <v>0.90980000000000005</v>
      </c>
    </row>
    <row r="36" spans="1:18" x14ac:dyDescent="0.25">
      <c r="A36" s="183" t="s">
        <v>40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5">
        <v>3461.81</v>
      </c>
      <c r="L36" s="184"/>
      <c r="M36" s="184"/>
      <c r="N36" s="185">
        <v>3461.81</v>
      </c>
      <c r="O36" s="184"/>
      <c r="P36" s="184"/>
      <c r="Q36" s="184"/>
      <c r="R36" s="77">
        <v>1</v>
      </c>
    </row>
    <row r="37" spans="1:18" x14ac:dyDescent="0.25">
      <c r="A37" s="46" t="s">
        <v>48</v>
      </c>
      <c r="B37" s="19"/>
      <c r="C37" s="142" t="s">
        <v>49</v>
      </c>
      <c r="D37" s="143"/>
      <c r="E37" s="143"/>
      <c r="F37" s="143"/>
      <c r="G37" s="143"/>
      <c r="H37" s="143"/>
      <c r="I37" s="143"/>
      <c r="J37" s="143"/>
      <c r="K37" s="144">
        <v>3461.81</v>
      </c>
      <c r="L37" s="143"/>
      <c r="M37" s="143"/>
      <c r="N37" s="144">
        <v>3461.81</v>
      </c>
      <c r="O37" s="143"/>
      <c r="P37" s="143"/>
      <c r="Q37" s="143"/>
      <c r="R37" s="47">
        <v>1</v>
      </c>
    </row>
    <row r="38" spans="1:18" x14ac:dyDescent="0.25">
      <c r="A38" s="180" t="s">
        <v>74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2">
        <v>5987.42</v>
      </c>
      <c r="L38" s="181"/>
      <c r="M38" s="181"/>
      <c r="N38" s="182">
        <v>0</v>
      </c>
      <c r="O38" s="181"/>
      <c r="P38" s="181"/>
      <c r="Q38" s="181"/>
      <c r="R38" s="76">
        <v>0</v>
      </c>
    </row>
    <row r="39" spans="1:18" x14ac:dyDescent="0.25">
      <c r="A39" s="183" t="s">
        <v>31</v>
      </c>
      <c r="B39" s="184"/>
      <c r="C39" s="184"/>
      <c r="D39" s="184"/>
      <c r="E39" s="184"/>
      <c r="F39" s="184"/>
      <c r="G39" s="184"/>
      <c r="H39" s="184"/>
      <c r="I39" s="184"/>
      <c r="J39" s="184"/>
      <c r="K39" s="185">
        <v>2993.71</v>
      </c>
      <c r="L39" s="184"/>
      <c r="M39" s="184"/>
      <c r="N39" s="185">
        <v>0</v>
      </c>
      <c r="O39" s="184"/>
      <c r="P39" s="184"/>
      <c r="Q39" s="184"/>
      <c r="R39" s="77">
        <v>0</v>
      </c>
    </row>
    <row r="40" spans="1:18" x14ac:dyDescent="0.25">
      <c r="A40" s="46" t="s">
        <v>48</v>
      </c>
      <c r="B40" s="19"/>
      <c r="C40" s="142" t="s">
        <v>49</v>
      </c>
      <c r="D40" s="143"/>
      <c r="E40" s="143"/>
      <c r="F40" s="143"/>
      <c r="G40" s="143"/>
      <c r="H40" s="143"/>
      <c r="I40" s="143"/>
      <c r="J40" s="143"/>
      <c r="K40" s="144">
        <v>2993.71</v>
      </c>
      <c r="L40" s="143"/>
      <c r="M40" s="143"/>
      <c r="N40" s="144">
        <v>0</v>
      </c>
      <c r="O40" s="143"/>
      <c r="P40" s="143"/>
      <c r="Q40" s="143"/>
      <c r="R40" s="47">
        <v>0</v>
      </c>
    </row>
    <row r="41" spans="1:18" x14ac:dyDescent="0.25">
      <c r="A41" s="183" t="s">
        <v>38</v>
      </c>
      <c r="B41" s="184"/>
      <c r="C41" s="184"/>
      <c r="D41" s="184"/>
      <c r="E41" s="184"/>
      <c r="F41" s="184"/>
      <c r="G41" s="184"/>
      <c r="H41" s="184"/>
      <c r="I41" s="184"/>
      <c r="J41" s="184"/>
      <c r="K41" s="185">
        <v>449.06</v>
      </c>
      <c r="L41" s="184"/>
      <c r="M41" s="184"/>
      <c r="N41" s="185">
        <v>0</v>
      </c>
      <c r="O41" s="184"/>
      <c r="P41" s="184"/>
      <c r="Q41" s="184"/>
      <c r="R41" s="77">
        <v>0</v>
      </c>
    </row>
    <row r="42" spans="1:18" x14ac:dyDescent="0.25">
      <c r="A42" s="46" t="s">
        <v>48</v>
      </c>
      <c r="B42" s="19"/>
      <c r="C42" s="142" t="s">
        <v>49</v>
      </c>
      <c r="D42" s="143"/>
      <c r="E42" s="143"/>
      <c r="F42" s="143"/>
      <c r="G42" s="143"/>
      <c r="H42" s="143"/>
      <c r="I42" s="143"/>
      <c r="J42" s="143"/>
      <c r="K42" s="144">
        <v>449.06</v>
      </c>
      <c r="L42" s="143"/>
      <c r="M42" s="143"/>
      <c r="N42" s="144">
        <v>0</v>
      </c>
      <c r="O42" s="143"/>
      <c r="P42" s="143"/>
      <c r="Q42" s="143"/>
      <c r="R42" s="47">
        <v>0</v>
      </c>
    </row>
    <row r="43" spans="1:18" x14ac:dyDescent="0.25">
      <c r="A43" s="183" t="s">
        <v>39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5">
        <v>2544.65</v>
      </c>
      <c r="L43" s="184"/>
      <c r="M43" s="184"/>
      <c r="N43" s="185">
        <v>0</v>
      </c>
      <c r="O43" s="184"/>
      <c r="P43" s="184"/>
      <c r="Q43" s="184"/>
      <c r="R43" s="77">
        <v>0</v>
      </c>
    </row>
    <row r="44" spans="1:18" x14ac:dyDescent="0.25">
      <c r="A44" s="46" t="s">
        <v>48</v>
      </c>
      <c r="B44" s="19"/>
      <c r="C44" s="142" t="s">
        <v>49</v>
      </c>
      <c r="D44" s="143"/>
      <c r="E44" s="143"/>
      <c r="F44" s="143"/>
      <c r="G44" s="143"/>
      <c r="H44" s="143"/>
      <c r="I44" s="143"/>
      <c r="J44" s="143"/>
      <c r="K44" s="144">
        <v>2544.65</v>
      </c>
      <c r="L44" s="143"/>
      <c r="M44" s="143"/>
      <c r="N44" s="144">
        <v>0</v>
      </c>
      <c r="O44" s="143"/>
      <c r="P44" s="143"/>
      <c r="Q44" s="143"/>
      <c r="R44" s="47">
        <v>0</v>
      </c>
    </row>
    <row r="45" spans="1:18" x14ac:dyDescent="0.25">
      <c r="A45" s="180" t="s">
        <v>75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2">
        <v>0</v>
      </c>
      <c r="L45" s="181"/>
      <c r="M45" s="181"/>
      <c r="N45" s="182">
        <v>0</v>
      </c>
      <c r="O45" s="181"/>
      <c r="P45" s="181"/>
      <c r="Q45" s="181"/>
      <c r="R45" s="76">
        <v>0</v>
      </c>
    </row>
    <row r="46" spans="1:18" x14ac:dyDescent="0.25">
      <c r="A46" s="183" t="s">
        <v>43</v>
      </c>
      <c r="B46" s="184"/>
      <c r="C46" s="184"/>
      <c r="D46" s="184"/>
      <c r="E46" s="184"/>
      <c r="F46" s="184"/>
      <c r="G46" s="184"/>
      <c r="H46" s="184"/>
      <c r="I46" s="184"/>
      <c r="J46" s="184"/>
      <c r="K46" s="185">
        <v>0</v>
      </c>
      <c r="L46" s="184"/>
      <c r="M46" s="184"/>
      <c r="N46" s="185">
        <v>0</v>
      </c>
      <c r="O46" s="184"/>
      <c r="P46" s="184"/>
      <c r="Q46" s="184"/>
      <c r="R46" s="77">
        <v>0</v>
      </c>
    </row>
    <row r="47" spans="1:18" x14ac:dyDescent="0.25">
      <c r="A47" s="46" t="s">
        <v>50</v>
      </c>
      <c r="B47" s="19"/>
      <c r="C47" s="142" t="s">
        <v>51</v>
      </c>
      <c r="D47" s="143"/>
      <c r="E47" s="143"/>
      <c r="F47" s="143"/>
      <c r="G47" s="143"/>
      <c r="H47" s="143"/>
      <c r="I47" s="143"/>
      <c r="J47" s="143"/>
      <c r="K47" s="144">
        <v>0</v>
      </c>
      <c r="L47" s="143"/>
      <c r="M47" s="143"/>
      <c r="N47" s="144">
        <v>0</v>
      </c>
      <c r="O47" s="143"/>
      <c r="P47" s="143"/>
      <c r="Q47" s="143"/>
      <c r="R47" s="47">
        <v>0</v>
      </c>
    </row>
    <row r="48" spans="1:18" x14ac:dyDescent="0.25">
      <c r="A48" s="180" t="s">
        <v>76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2">
        <v>1424392.77</v>
      </c>
      <c r="L48" s="181"/>
      <c r="M48" s="181"/>
      <c r="N48" s="182">
        <v>667854.9</v>
      </c>
      <c r="O48" s="181"/>
      <c r="P48" s="181"/>
      <c r="Q48" s="181"/>
      <c r="R48" s="76">
        <v>0.46889999999999998</v>
      </c>
    </row>
    <row r="49" spans="1:18" x14ac:dyDescent="0.25">
      <c r="A49" s="183" t="s">
        <v>33</v>
      </c>
      <c r="B49" s="184"/>
      <c r="C49" s="184"/>
      <c r="D49" s="184"/>
      <c r="E49" s="184"/>
      <c r="F49" s="184"/>
      <c r="G49" s="184"/>
      <c r="H49" s="184"/>
      <c r="I49" s="184"/>
      <c r="J49" s="184"/>
      <c r="K49" s="185">
        <v>10</v>
      </c>
      <c r="L49" s="184"/>
      <c r="M49" s="184"/>
      <c r="N49" s="185">
        <v>0</v>
      </c>
      <c r="O49" s="184"/>
      <c r="P49" s="184"/>
      <c r="Q49" s="184"/>
      <c r="R49" s="77">
        <v>0</v>
      </c>
    </row>
    <row r="50" spans="1:18" x14ac:dyDescent="0.25">
      <c r="A50" s="46" t="s">
        <v>52</v>
      </c>
      <c r="B50" s="19"/>
      <c r="C50" s="142" t="s">
        <v>53</v>
      </c>
      <c r="D50" s="143"/>
      <c r="E50" s="143"/>
      <c r="F50" s="143"/>
      <c r="G50" s="143"/>
      <c r="H50" s="143"/>
      <c r="I50" s="143"/>
      <c r="J50" s="143"/>
      <c r="K50" s="144">
        <v>10</v>
      </c>
      <c r="L50" s="143"/>
      <c r="M50" s="143"/>
      <c r="N50" s="144">
        <v>0</v>
      </c>
      <c r="O50" s="143"/>
      <c r="P50" s="143"/>
      <c r="Q50" s="143"/>
      <c r="R50" s="47">
        <v>0</v>
      </c>
    </row>
    <row r="51" spans="1:18" x14ac:dyDescent="0.25">
      <c r="A51" s="183" t="s">
        <v>34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5">
        <v>15.75</v>
      </c>
      <c r="L51" s="184"/>
      <c r="M51" s="184"/>
      <c r="N51" s="185">
        <v>0</v>
      </c>
      <c r="O51" s="184"/>
      <c r="P51" s="184"/>
      <c r="Q51" s="184"/>
      <c r="R51" s="77">
        <v>0</v>
      </c>
    </row>
    <row r="52" spans="1:18" x14ac:dyDescent="0.25">
      <c r="A52" s="46" t="s">
        <v>52</v>
      </c>
      <c r="B52" s="19"/>
      <c r="C52" s="142" t="s">
        <v>53</v>
      </c>
      <c r="D52" s="143"/>
      <c r="E52" s="143"/>
      <c r="F52" s="143"/>
      <c r="G52" s="143"/>
      <c r="H52" s="143"/>
      <c r="I52" s="143"/>
      <c r="J52" s="143"/>
      <c r="K52" s="144">
        <v>15.75</v>
      </c>
      <c r="L52" s="143"/>
      <c r="M52" s="143"/>
      <c r="N52" s="144">
        <v>0</v>
      </c>
      <c r="O52" s="143"/>
      <c r="P52" s="143"/>
      <c r="Q52" s="143"/>
      <c r="R52" s="47">
        <v>0</v>
      </c>
    </row>
    <row r="53" spans="1:18" x14ac:dyDescent="0.25">
      <c r="A53" s="183" t="s">
        <v>35</v>
      </c>
      <c r="B53" s="184"/>
      <c r="C53" s="184"/>
      <c r="D53" s="184"/>
      <c r="E53" s="184"/>
      <c r="F53" s="184"/>
      <c r="G53" s="184"/>
      <c r="H53" s="184"/>
      <c r="I53" s="184"/>
      <c r="J53" s="184"/>
      <c r="K53" s="185">
        <v>89639.07</v>
      </c>
      <c r="L53" s="184"/>
      <c r="M53" s="184"/>
      <c r="N53" s="185">
        <v>49595.88</v>
      </c>
      <c r="O53" s="184"/>
      <c r="P53" s="184"/>
      <c r="Q53" s="184"/>
      <c r="R53" s="77">
        <v>0.55330000000000001</v>
      </c>
    </row>
    <row r="54" spans="1:18" x14ac:dyDescent="0.25">
      <c r="A54" s="46" t="s">
        <v>50</v>
      </c>
      <c r="B54" s="19"/>
      <c r="C54" s="142" t="s">
        <v>51</v>
      </c>
      <c r="D54" s="143"/>
      <c r="E54" s="143"/>
      <c r="F54" s="143"/>
      <c r="G54" s="143"/>
      <c r="H54" s="143"/>
      <c r="I54" s="143"/>
      <c r="J54" s="143"/>
      <c r="K54" s="144">
        <v>88909.07</v>
      </c>
      <c r="L54" s="143"/>
      <c r="M54" s="143"/>
      <c r="N54" s="144">
        <v>49180.59</v>
      </c>
      <c r="O54" s="143"/>
      <c r="P54" s="143"/>
      <c r="Q54" s="143"/>
      <c r="R54" s="47">
        <v>0.55320000000000003</v>
      </c>
    </row>
    <row r="55" spans="1:18" x14ac:dyDescent="0.25">
      <c r="A55" s="46" t="s">
        <v>52</v>
      </c>
      <c r="B55" s="19"/>
      <c r="C55" s="142" t="s">
        <v>53</v>
      </c>
      <c r="D55" s="143"/>
      <c r="E55" s="143"/>
      <c r="F55" s="143"/>
      <c r="G55" s="143"/>
      <c r="H55" s="143"/>
      <c r="I55" s="143"/>
      <c r="J55" s="143"/>
      <c r="K55" s="144">
        <v>730</v>
      </c>
      <c r="L55" s="143"/>
      <c r="M55" s="143"/>
      <c r="N55" s="144">
        <v>415.29</v>
      </c>
      <c r="O55" s="143"/>
      <c r="P55" s="143"/>
      <c r="Q55" s="143"/>
      <c r="R55" s="47">
        <v>0.56889999999999996</v>
      </c>
    </row>
    <row r="56" spans="1:18" x14ac:dyDescent="0.25">
      <c r="A56" s="183" t="s">
        <v>36</v>
      </c>
      <c r="B56" s="184"/>
      <c r="C56" s="184"/>
      <c r="D56" s="184"/>
      <c r="E56" s="184"/>
      <c r="F56" s="184"/>
      <c r="G56" s="184"/>
      <c r="H56" s="184"/>
      <c r="I56" s="184"/>
      <c r="J56" s="184"/>
      <c r="K56" s="185">
        <v>11000</v>
      </c>
      <c r="L56" s="184"/>
      <c r="M56" s="184"/>
      <c r="N56" s="185">
        <v>1725</v>
      </c>
      <c r="O56" s="184"/>
      <c r="P56" s="184"/>
      <c r="Q56" s="184"/>
      <c r="R56" s="77">
        <v>0.15679999999999999</v>
      </c>
    </row>
    <row r="57" spans="1:18" x14ac:dyDescent="0.25">
      <c r="A57" s="46" t="s">
        <v>50</v>
      </c>
      <c r="B57" s="19"/>
      <c r="C57" s="142" t="s">
        <v>51</v>
      </c>
      <c r="D57" s="143"/>
      <c r="E57" s="143"/>
      <c r="F57" s="143"/>
      <c r="G57" s="143"/>
      <c r="H57" s="143"/>
      <c r="I57" s="143"/>
      <c r="J57" s="143"/>
      <c r="K57" s="144">
        <v>11000</v>
      </c>
      <c r="L57" s="143"/>
      <c r="M57" s="143"/>
      <c r="N57" s="144">
        <v>1725</v>
      </c>
      <c r="O57" s="143"/>
      <c r="P57" s="143"/>
      <c r="Q57" s="143"/>
      <c r="R57" s="47">
        <v>0.15679999999999999</v>
      </c>
    </row>
    <row r="58" spans="1:18" x14ac:dyDescent="0.25">
      <c r="A58" s="183" t="s">
        <v>37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5">
        <v>7522.86</v>
      </c>
      <c r="L58" s="184"/>
      <c r="M58" s="184"/>
      <c r="N58" s="185">
        <v>2775.5</v>
      </c>
      <c r="O58" s="184"/>
      <c r="P58" s="184"/>
      <c r="Q58" s="184"/>
      <c r="R58" s="77">
        <v>0.36890000000000001</v>
      </c>
    </row>
    <row r="59" spans="1:18" x14ac:dyDescent="0.25">
      <c r="A59" s="46" t="s">
        <v>50</v>
      </c>
      <c r="B59" s="19"/>
      <c r="C59" s="142" t="s">
        <v>51</v>
      </c>
      <c r="D59" s="143"/>
      <c r="E59" s="143"/>
      <c r="F59" s="143"/>
      <c r="G59" s="143"/>
      <c r="H59" s="143"/>
      <c r="I59" s="143"/>
      <c r="J59" s="143"/>
      <c r="K59" s="144">
        <v>7522.86</v>
      </c>
      <c r="L59" s="143"/>
      <c r="M59" s="143"/>
      <c r="N59" s="144">
        <v>2775.5</v>
      </c>
      <c r="O59" s="143"/>
      <c r="P59" s="143"/>
      <c r="Q59" s="143"/>
      <c r="R59" s="47">
        <v>0.36890000000000001</v>
      </c>
    </row>
    <row r="60" spans="1:18" x14ac:dyDescent="0.25">
      <c r="A60" s="183" t="s">
        <v>41</v>
      </c>
      <c r="B60" s="184"/>
      <c r="C60" s="184"/>
      <c r="D60" s="184"/>
      <c r="E60" s="184"/>
      <c r="F60" s="184"/>
      <c r="G60" s="184"/>
      <c r="H60" s="184"/>
      <c r="I60" s="184"/>
      <c r="J60" s="184"/>
      <c r="K60" s="185">
        <v>1310288.6100000001</v>
      </c>
      <c r="L60" s="184"/>
      <c r="M60" s="184"/>
      <c r="N60" s="185">
        <v>609324.52</v>
      </c>
      <c r="O60" s="184"/>
      <c r="P60" s="184"/>
      <c r="Q60" s="184"/>
      <c r="R60" s="77">
        <v>0.46500000000000002</v>
      </c>
    </row>
    <row r="61" spans="1:18" x14ac:dyDescent="0.25">
      <c r="A61" s="46" t="s">
        <v>48</v>
      </c>
      <c r="B61" s="19"/>
      <c r="C61" s="142" t="s">
        <v>49</v>
      </c>
      <c r="D61" s="143"/>
      <c r="E61" s="143"/>
      <c r="F61" s="143"/>
      <c r="G61" s="143"/>
      <c r="H61" s="143"/>
      <c r="I61" s="143"/>
      <c r="J61" s="143"/>
      <c r="K61" s="144">
        <v>1305116.6100000001</v>
      </c>
      <c r="L61" s="143"/>
      <c r="M61" s="143"/>
      <c r="N61" s="144">
        <v>607328.63</v>
      </c>
      <c r="O61" s="143"/>
      <c r="P61" s="143"/>
      <c r="Q61" s="143"/>
      <c r="R61" s="47">
        <v>0.46529999999999999</v>
      </c>
    </row>
    <row r="62" spans="1:18" x14ac:dyDescent="0.25">
      <c r="A62" s="46" t="s">
        <v>50</v>
      </c>
      <c r="B62" s="19"/>
      <c r="C62" s="142" t="s">
        <v>51</v>
      </c>
      <c r="D62" s="143"/>
      <c r="E62" s="143"/>
      <c r="F62" s="143"/>
      <c r="G62" s="143"/>
      <c r="H62" s="143"/>
      <c r="I62" s="143"/>
      <c r="J62" s="143"/>
      <c r="K62" s="144">
        <v>5172</v>
      </c>
      <c r="L62" s="143"/>
      <c r="M62" s="143"/>
      <c r="N62" s="144">
        <v>1995.89</v>
      </c>
      <c r="O62" s="143"/>
      <c r="P62" s="143"/>
      <c r="Q62" s="143"/>
      <c r="R62" s="47">
        <v>0.38590000000000002</v>
      </c>
    </row>
    <row r="63" spans="1:18" x14ac:dyDescent="0.25">
      <c r="A63" s="183" t="s">
        <v>42</v>
      </c>
      <c r="B63" s="184"/>
      <c r="C63" s="184"/>
      <c r="D63" s="184"/>
      <c r="E63" s="184"/>
      <c r="F63" s="184"/>
      <c r="G63" s="184"/>
      <c r="H63" s="184"/>
      <c r="I63" s="184"/>
      <c r="J63" s="184"/>
      <c r="K63" s="185">
        <v>895.44</v>
      </c>
      <c r="L63" s="184"/>
      <c r="M63" s="184"/>
      <c r="N63" s="185">
        <v>444.4</v>
      </c>
      <c r="O63" s="184"/>
      <c r="P63" s="184"/>
      <c r="Q63" s="184"/>
      <c r="R63" s="77">
        <v>0.49630000000000002</v>
      </c>
    </row>
    <row r="64" spans="1:18" x14ac:dyDescent="0.25">
      <c r="A64" s="46" t="s">
        <v>50</v>
      </c>
      <c r="B64" s="19"/>
      <c r="C64" s="142" t="s">
        <v>51</v>
      </c>
      <c r="D64" s="143"/>
      <c r="E64" s="143"/>
      <c r="F64" s="143"/>
      <c r="G64" s="143"/>
      <c r="H64" s="143"/>
      <c r="I64" s="143"/>
      <c r="J64" s="143"/>
      <c r="K64" s="144">
        <v>895.44</v>
      </c>
      <c r="L64" s="143"/>
      <c r="M64" s="143"/>
      <c r="N64" s="144">
        <v>444.4</v>
      </c>
      <c r="O64" s="143"/>
      <c r="P64" s="143"/>
      <c r="Q64" s="143"/>
      <c r="R64" s="47">
        <v>0.49630000000000002</v>
      </c>
    </row>
    <row r="65" spans="1:18" x14ac:dyDescent="0.25">
      <c r="A65" s="183" t="s">
        <v>44</v>
      </c>
      <c r="B65" s="184"/>
      <c r="C65" s="184"/>
      <c r="D65" s="184"/>
      <c r="E65" s="184"/>
      <c r="F65" s="184"/>
      <c r="G65" s="184"/>
      <c r="H65" s="184"/>
      <c r="I65" s="184"/>
      <c r="J65" s="184"/>
      <c r="K65" s="185">
        <v>4645</v>
      </c>
      <c r="L65" s="184"/>
      <c r="M65" s="184"/>
      <c r="N65" s="185">
        <v>3989.6</v>
      </c>
      <c r="O65" s="184"/>
      <c r="P65" s="184"/>
      <c r="Q65" s="184"/>
      <c r="R65" s="77">
        <v>0.8589</v>
      </c>
    </row>
    <row r="66" spans="1:18" x14ac:dyDescent="0.25">
      <c r="A66" s="46" t="s">
        <v>50</v>
      </c>
      <c r="B66" s="19"/>
      <c r="C66" s="142" t="s">
        <v>51</v>
      </c>
      <c r="D66" s="143"/>
      <c r="E66" s="143"/>
      <c r="F66" s="143"/>
      <c r="G66" s="143"/>
      <c r="H66" s="143"/>
      <c r="I66" s="143"/>
      <c r="J66" s="143"/>
      <c r="K66" s="144">
        <v>4645</v>
      </c>
      <c r="L66" s="143"/>
      <c r="M66" s="143"/>
      <c r="N66" s="144">
        <v>3989.6</v>
      </c>
      <c r="O66" s="143"/>
      <c r="P66" s="143"/>
      <c r="Q66" s="143"/>
      <c r="R66" s="47">
        <v>0.8589</v>
      </c>
    </row>
    <row r="67" spans="1:18" x14ac:dyDescent="0.25">
      <c r="A67" s="183" t="s">
        <v>45</v>
      </c>
      <c r="B67" s="184"/>
      <c r="C67" s="184"/>
      <c r="D67" s="184"/>
      <c r="E67" s="184"/>
      <c r="F67" s="184"/>
      <c r="G67" s="184"/>
      <c r="H67" s="184"/>
      <c r="I67" s="184"/>
      <c r="J67" s="184"/>
      <c r="K67" s="185">
        <v>376.04</v>
      </c>
      <c r="L67" s="184"/>
      <c r="M67" s="184"/>
      <c r="N67" s="185">
        <v>0</v>
      </c>
      <c r="O67" s="184"/>
      <c r="P67" s="184"/>
      <c r="Q67" s="184"/>
      <c r="R67" s="77">
        <v>0</v>
      </c>
    </row>
    <row r="68" spans="1:18" x14ac:dyDescent="0.25">
      <c r="A68" s="46" t="s">
        <v>50</v>
      </c>
      <c r="B68" s="19"/>
      <c r="C68" s="142" t="s">
        <v>51</v>
      </c>
      <c r="D68" s="143"/>
      <c r="E68" s="143"/>
      <c r="F68" s="143"/>
      <c r="G68" s="143"/>
      <c r="H68" s="143"/>
      <c r="I68" s="143"/>
      <c r="J68" s="143"/>
      <c r="K68" s="144">
        <v>376.04</v>
      </c>
      <c r="L68" s="143"/>
      <c r="M68" s="143"/>
      <c r="N68" s="144">
        <v>0</v>
      </c>
      <c r="O68" s="143"/>
      <c r="P68" s="143"/>
      <c r="Q68" s="143"/>
      <c r="R68" s="47">
        <v>0</v>
      </c>
    </row>
    <row r="69" spans="1:18" x14ac:dyDescent="0.25">
      <c r="A69" s="180" t="s">
        <v>77</v>
      </c>
      <c r="B69" s="181"/>
      <c r="C69" s="181"/>
      <c r="D69" s="181"/>
      <c r="E69" s="181"/>
      <c r="F69" s="181"/>
      <c r="G69" s="181"/>
      <c r="H69" s="181"/>
      <c r="I69" s="181"/>
      <c r="J69" s="181"/>
      <c r="K69" s="182">
        <v>7319</v>
      </c>
      <c r="L69" s="181"/>
      <c r="M69" s="181"/>
      <c r="N69" s="182">
        <v>555.49</v>
      </c>
      <c r="O69" s="181"/>
      <c r="P69" s="181"/>
      <c r="Q69" s="181"/>
      <c r="R69" s="76">
        <v>7.5899999999999995E-2</v>
      </c>
    </row>
    <row r="70" spans="1:18" x14ac:dyDescent="0.25">
      <c r="A70" s="183" t="s">
        <v>36</v>
      </c>
      <c r="B70" s="184"/>
      <c r="C70" s="184"/>
      <c r="D70" s="184"/>
      <c r="E70" s="184"/>
      <c r="F70" s="184"/>
      <c r="G70" s="184"/>
      <c r="H70" s="184"/>
      <c r="I70" s="184"/>
      <c r="J70" s="184"/>
      <c r="K70" s="185">
        <v>3319</v>
      </c>
      <c r="L70" s="184"/>
      <c r="M70" s="184"/>
      <c r="N70" s="185">
        <v>0</v>
      </c>
      <c r="O70" s="184"/>
      <c r="P70" s="184"/>
      <c r="Q70" s="184"/>
      <c r="R70" s="77">
        <v>0</v>
      </c>
    </row>
    <row r="71" spans="1:18" x14ac:dyDescent="0.25">
      <c r="A71" s="46" t="s">
        <v>54</v>
      </c>
      <c r="B71" s="19"/>
      <c r="C71" s="142" t="s">
        <v>55</v>
      </c>
      <c r="D71" s="143"/>
      <c r="E71" s="143"/>
      <c r="F71" s="143"/>
      <c r="G71" s="143"/>
      <c r="H71" s="143"/>
      <c r="I71" s="143"/>
      <c r="J71" s="143"/>
      <c r="K71" s="144">
        <v>3319</v>
      </c>
      <c r="L71" s="143"/>
      <c r="M71" s="143"/>
      <c r="N71" s="144">
        <v>0</v>
      </c>
      <c r="O71" s="143"/>
      <c r="P71" s="143"/>
      <c r="Q71" s="143"/>
      <c r="R71" s="47">
        <v>0</v>
      </c>
    </row>
    <row r="72" spans="1:18" x14ac:dyDescent="0.25">
      <c r="A72" s="183" t="s">
        <v>37</v>
      </c>
      <c r="B72" s="184"/>
      <c r="C72" s="184"/>
      <c r="D72" s="184"/>
      <c r="E72" s="184"/>
      <c r="F72" s="184"/>
      <c r="G72" s="184"/>
      <c r="H72" s="184"/>
      <c r="I72" s="184"/>
      <c r="J72" s="184"/>
      <c r="K72" s="185">
        <v>4000</v>
      </c>
      <c r="L72" s="184"/>
      <c r="M72" s="184"/>
      <c r="N72" s="185">
        <v>412.49</v>
      </c>
      <c r="O72" s="184"/>
      <c r="P72" s="184"/>
      <c r="Q72" s="184"/>
      <c r="R72" s="77">
        <v>0.1031</v>
      </c>
    </row>
    <row r="73" spans="1:18" x14ac:dyDescent="0.25">
      <c r="A73" s="46" t="s">
        <v>54</v>
      </c>
      <c r="B73" s="19"/>
      <c r="C73" s="142" t="s">
        <v>55</v>
      </c>
      <c r="D73" s="143"/>
      <c r="E73" s="143"/>
      <c r="F73" s="143"/>
      <c r="G73" s="143"/>
      <c r="H73" s="143"/>
      <c r="I73" s="143"/>
      <c r="J73" s="143"/>
      <c r="K73" s="144">
        <v>4000</v>
      </c>
      <c r="L73" s="143"/>
      <c r="M73" s="143"/>
      <c r="N73" s="144">
        <v>412.49</v>
      </c>
      <c r="O73" s="143"/>
      <c r="P73" s="143"/>
      <c r="Q73" s="143"/>
      <c r="R73" s="47">
        <v>0.1031</v>
      </c>
    </row>
    <row r="74" spans="1:18" x14ac:dyDescent="0.25">
      <c r="A74" s="183" t="s">
        <v>42</v>
      </c>
      <c r="B74" s="184"/>
      <c r="C74" s="184"/>
      <c r="D74" s="184"/>
      <c r="E74" s="184"/>
      <c r="F74" s="184"/>
      <c r="G74" s="184"/>
      <c r="H74" s="184"/>
      <c r="I74" s="184"/>
      <c r="J74" s="184"/>
      <c r="K74" s="185">
        <v>0</v>
      </c>
      <c r="L74" s="184"/>
      <c r="M74" s="184"/>
      <c r="N74" s="185">
        <v>0</v>
      </c>
      <c r="O74" s="184"/>
      <c r="P74" s="184"/>
      <c r="Q74" s="184"/>
      <c r="R74" s="77">
        <v>0</v>
      </c>
    </row>
    <row r="75" spans="1:18" x14ac:dyDescent="0.25">
      <c r="A75" s="46" t="s">
        <v>54</v>
      </c>
      <c r="B75" s="19"/>
      <c r="C75" s="142" t="s">
        <v>55</v>
      </c>
      <c r="D75" s="143"/>
      <c r="E75" s="143"/>
      <c r="F75" s="143"/>
      <c r="G75" s="143"/>
      <c r="H75" s="143"/>
      <c r="I75" s="143"/>
      <c r="J75" s="143"/>
      <c r="K75" s="144">
        <v>0</v>
      </c>
      <c r="L75" s="143"/>
      <c r="M75" s="143"/>
      <c r="N75" s="144">
        <v>0</v>
      </c>
      <c r="O75" s="143"/>
      <c r="P75" s="143"/>
      <c r="Q75" s="143"/>
      <c r="R75" s="47">
        <v>0</v>
      </c>
    </row>
    <row r="76" spans="1:18" x14ac:dyDescent="0.25">
      <c r="A76" s="183" t="s">
        <v>44</v>
      </c>
      <c r="B76" s="184"/>
      <c r="C76" s="184"/>
      <c r="D76" s="184"/>
      <c r="E76" s="184"/>
      <c r="F76" s="184"/>
      <c r="G76" s="184"/>
      <c r="H76" s="184"/>
      <c r="I76" s="184"/>
      <c r="J76" s="184"/>
      <c r="K76" s="185">
        <v>0</v>
      </c>
      <c r="L76" s="184"/>
      <c r="M76" s="184"/>
      <c r="N76" s="185">
        <v>143</v>
      </c>
      <c r="O76" s="184"/>
      <c r="P76" s="184"/>
      <c r="Q76" s="184"/>
      <c r="R76" s="77">
        <v>0</v>
      </c>
    </row>
    <row r="77" spans="1:18" x14ac:dyDescent="0.25">
      <c r="A77" s="46" t="s">
        <v>54</v>
      </c>
      <c r="B77" s="19"/>
      <c r="C77" s="142" t="s">
        <v>55</v>
      </c>
      <c r="D77" s="143"/>
      <c r="E77" s="143"/>
      <c r="F77" s="143"/>
      <c r="G77" s="143"/>
      <c r="H77" s="143"/>
      <c r="I77" s="143"/>
      <c r="J77" s="143"/>
      <c r="K77" s="144">
        <v>0</v>
      </c>
      <c r="L77" s="143"/>
      <c r="M77" s="143"/>
      <c r="N77" s="144">
        <v>143</v>
      </c>
      <c r="O77" s="143"/>
      <c r="P77" s="143"/>
      <c r="Q77" s="143"/>
      <c r="R77" s="47">
        <v>0</v>
      </c>
    </row>
    <row r="78" spans="1:18" x14ac:dyDescent="0.25">
      <c r="A78" s="180" t="s">
        <v>78</v>
      </c>
      <c r="B78" s="181"/>
      <c r="C78" s="181"/>
      <c r="D78" s="181"/>
      <c r="E78" s="181"/>
      <c r="F78" s="181"/>
      <c r="G78" s="181"/>
      <c r="H78" s="181"/>
      <c r="I78" s="181"/>
      <c r="J78" s="181"/>
      <c r="K78" s="182">
        <v>2000</v>
      </c>
      <c r="L78" s="181"/>
      <c r="M78" s="181"/>
      <c r="N78" s="182">
        <v>0</v>
      </c>
      <c r="O78" s="181"/>
      <c r="P78" s="181"/>
      <c r="Q78" s="181"/>
      <c r="R78" s="76">
        <v>0</v>
      </c>
    </row>
    <row r="79" spans="1:18" x14ac:dyDescent="0.25">
      <c r="A79" s="183" t="s">
        <v>41</v>
      </c>
      <c r="B79" s="184"/>
      <c r="C79" s="184"/>
      <c r="D79" s="184"/>
      <c r="E79" s="184"/>
      <c r="F79" s="184"/>
      <c r="G79" s="184"/>
      <c r="H79" s="184"/>
      <c r="I79" s="184"/>
      <c r="J79" s="184"/>
      <c r="K79" s="185">
        <v>2000</v>
      </c>
      <c r="L79" s="184"/>
      <c r="M79" s="184"/>
      <c r="N79" s="185">
        <v>0</v>
      </c>
      <c r="O79" s="184"/>
      <c r="P79" s="184"/>
      <c r="Q79" s="184"/>
      <c r="R79" s="77">
        <v>0</v>
      </c>
    </row>
    <row r="80" spans="1:18" x14ac:dyDescent="0.25">
      <c r="A80" s="46" t="s">
        <v>48</v>
      </c>
      <c r="B80" s="19"/>
      <c r="C80" s="142" t="s">
        <v>49</v>
      </c>
      <c r="D80" s="143"/>
      <c r="E80" s="143"/>
      <c r="F80" s="143"/>
      <c r="G80" s="143"/>
      <c r="H80" s="143"/>
      <c r="I80" s="143"/>
      <c r="J80" s="143"/>
      <c r="K80" s="144">
        <v>1000</v>
      </c>
      <c r="L80" s="143"/>
      <c r="M80" s="143"/>
      <c r="N80" s="144">
        <v>0</v>
      </c>
      <c r="O80" s="143"/>
      <c r="P80" s="143"/>
      <c r="Q80" s="143"/>
      <c r="R80" s="47">
        <v>0</v>
      </c>
    </row>
    <row r="81" spans="1:18" x14ac:dyDescent="0.25">
      <c r="A81" s="46" t="s">
        <v>50</v>
      </c>
      <c r="B81" s="19"/>
      <c r="C81" s="142" t="s">
        <v>51</v>
      </c>
      <c r="D81" s="143"/>
      <c r="E81" s="143"/>
      <c r="F81" s="143"/>
      <c r="G81" s="143"/>
      <c r="H81" s="143"/>
      <c r="I81" s="143"/>
      <c r="J81" s="143"/>
      <c r="K81" s="144">
        <v>1000</v>
      </c>
      <c r="L81" s="143"/>
      <c r="M81" s="143"/>
      <c r="N81" s="144">
        <v>0</v>
      </c>
      <c r="O81" s="143"/>
      <c r="P81" s="143"/>
      <c r="Q81" s="143"/>
      <c r="R81" s="47">
        <v>0</v>
      </c>
    </row>
    <row r="82" spans="1:18" ht="15.75" thickBot="1" x14ac:dyDescent="0.3">
      <c r="A82" s="48" t="s">
        <v>52</v>
      </c>
      <c r="B82" s="49"/>
      <c r="C82" s="147" t="s">
        <v>53</v>
      </c>
      <c r="D82" s="148"/>
      <c r="E82" s="148"/>
      <c r="F82" s="148"/>
      <c r="G82" s="148"/>
      <c r="H82" s="148"/>
      <c r="I82" s="148"/>
      <c r="J82" s="148"/>
      <c r="K82" s="149">
        <v>0</v>
      </c>
      <c r="L82" s="148"/>
      <c r="M82" s="148"/>
      <c r="N82" s="149">
        <v>0</v>
      </c>
      <c r="O82" s="148"/>
      <c r="P82" s="148"/>
      <c r="Q82" s="148"/>
      <c r="R82" s="50">
        <v>0</v>
      </c>
    </row>
  </sheetData>
  <mergeCells count="224">
    <mergeCell ref="E4:F4"/>
    <mergeCell ref="N9:Q9"/>
    <mergeCell ref="A10:J10"/>
    <mergeCell ref="K10:M10"/>
    <mergeCell ref="N10:Q10"/>
    <mergeCell ref="A11:J11"/>
    <mergeCell ref="K11:M11"/>
    <mergeCell ref="N11:Q11"/>
    <mergeCell ref="C9:J9"/>
    <mergeCell ref="K9:M9"/>
    <mergeCell ref="A14:J14"/>
    <mergeCell ref="K14:M14"/>
    <mergeCell ref="N14:Q14"/>
    <mergeCell ref="A15:J15"/>
    <mergeCell ref="K15:M15"/>
    <mergeCell ref="N15:Q15"/>
    <mergeCell ref="A12:J12"/>
    <mergeCell ref="K12:M12"/>
    <mergeCell ref="N12:Q12"/>
    <mergeCell ref="C13:J13"/>
    <mergeCell ref="K13:M13"/>
    <mergeCell ref="N13:Q13"/>
    <mergeCell ref="A18:J18"/>
    <mergeCell ref="K18:M18"/>
    <mergeCell ref="N18:Q18"/>
    <mergeCell ref="C19:J19"/>
    <mergeCell ref="K19:M19"/>
    <mergeCell ref="N19:Q19"/>
    <mergeCell ref="C16:J16"/>
    <mergeCell ref="K16:M16"/>
    <mergeCell ref="N16:Q16"/>
    <mergeCell ref="A17:J17"/>
    <mergeCell ref="K17:M17"/>
    <mergeCell ref="N17:Q17"/>
    <mergeCell ref="A22:J22"/>
    <mergeCell ref="K22:M22"/>
    <mergeCell ref="N22:Q22"/>
    <mergeCell ref="C23:J23"/>
    <mergeCell ref="K23:M23"/>
    <mergeCell ref="N23:Q23"/>
    <mergeCell ref="C20:J20"/>
    <mergeCell ref="K20:M20"/>
    <mergeCell ref="N20:Q20"/>
    <mergeCell ref="A21:J21"/>
    <mergeCell ref="K21:M21"/>
    <mergeCell ref="N21:Q21"/>
    <mergeCell ref="A26:J26"/>
    <mergeCell ref="K26:M26"/>
    <mergeCell ref="N26:Q26"/>
    <mergeCell ref="C27:J27"/>
    <mergeCell ref="K27:M27"/>
    <mergeCell ref="N27:Q27"/>
    <mergeCell ref="C24:J24"/>
    <mergeCell ref="K24:M24"/>
    <mergeCell ref="N24:Q24"/>
    <mergeCell ref="A25:J25"/>
    <mergeCell ref="K25:M25"/>
    <mergeCell ref="N25:Q25"/>
    <mergeCell ref="C30:J30"/>
    <mergeCell ref="K30:M30"/>
    <mergeCell ref="N30:Q30"/>
    <mergeCell ref="A31:J31"/>
    <mergeCell ref="K31:M31"/>
    <mergeCell ref="N31:Q31"/>
    <mergeCell ref="A28:J28"/>
    <mergeCell ref="K28:M28"/>
    <mergeCell ref="N28:Q28"/>
    <mergeCell ref="A29:J29"/>
    <mergeCell ref="K29:M29"/>
    <mergeCell ref="N29:Q29"/>
    <mergeCell ref="A34:J34"/>
    <mergeCell ref="K34:M34"/>
    <mergeCell ref="N34:Q34"/>
    <mergeCell ref="C35:J35"/>
    <mergeCell ref="K35:M35"/>
    <mergeCell ref="N35:Q35"/>
    <mergeCell ref="A32:J32"/>
    <mergeCell ref="K32:M32"/>
    <mergeCell ref="N32:Q32"/>
    <mergeCell ref="C33:J33"/>
    <mergeCell ref="K33:M33"/>
    <mergeCell ref="N33:Q33"/>
    <mergeCell ref="A38:J38"/>
    <mergeCell ref="K38:M38"/>
    <mergeCell ref="N38:Q38"/>
    <mergeCell ref="A39:J39"/>
    <mergeCell ref="K39:M39"/>
    <mergeCell ref="N39:Q39"/>
    <mergeCell ref="A36:J36"/>
    <mergeCell ref="K36:M36"/>
    <mergeCell ref="N36:Q36"/>
    <mergeCell ref="C37:J37"/>
    <mergeCell ref="K37:M37"/>
    <mergeCell ref="N37:Q37"/>
    <mergeCell ref="C42:J42"/>
    <mergeCell ref="K42:M42"/>
    <mergeCell ref="N42:Q42"/>
    <mergeCell ref="A43:J43"/>
    <mergeCell ref="K43:M43"/>
    <mergeCell ref="N43:Q43"/>
    <mergeCell ref="C40:J40"/>
    <mergeCell ref="K40:M40"/>
    <mergeCell ref="N40:Q40"/>
    <mergeCell ref="A41:J41"/>
    <mergeCell ref="K41:M41"/>
    <mergeCell ref="N41:Q41"/>
    <mergeCell ref="A46:J46"/>
    <mergeCell ref="K46:M46"/>
    <mergeCell ref="N46:Q46"/>
    <mergeCell ref="C47:J47"/>
    <mergeCell ref="K47:M47"/>
    <mergeCell ref="N47:Q47"/>
    <mergeCell ref="C44:J44"/>
    <mergeCell ref="K44:M44"/>
    <mergeCell ref="N44:Q44"/>
    <mergeCell ref="A45:J45"/>
    <mergeCell ref="K45:M45"/>
    <mergeCell ref="N45:Q45"/>
    <mergeCell ref="C50:J50"/>
    <mergeCell ref="K50:M50"/>
    <mergeCell ref="N50:Q50"/>
    <mergeCell ref="A51:J51"/>
    <mergeCell ref="K51:M51"/>
    <mergeCell ref="N51:Q51"/>
    <mergeCell ref="A48:J48"/>
    <mergeCell ref="K48:M48"/>
    <mergeCell ref="N48:Q48"/>
    <mergeCell ref="A49:J49"/>
    <mergeCell ref="K49:M49"/>
    <mergeCell ref="N49:Q49"/>
    <mergeCell ref="C54:J54"/>
    <mergeCell ref="K54:M54"/>
    <mergeCell ref="N54:Q54"/>
    <mergeCell ref="C55:J55"/>
    <mergeCell ref="K55:M55"/>
    <mergeCell ref="N55:Q55"/>
    <mergeCell ref="C52:J52"/>
    <mergeCell ref="K52:M52"/>
    <mergeCell ref="N52:Q52"/>
    <mergeCell ref="A53:J53"/>
    <mergeCell ref="K53:M53"/>
    <mergeCell ref="N53:Q53"/>
    <mergeCell ref="A58:J58"/>
    <mergeCell ref="K58:M58"/>
    <mergeCell ref="N58:Q58"/>
    <mergeCell ref="C59:J59"/>
    <mergeCell ref="K59:M59"/>
    <mergeCell ref="N59:Q59"/>
    <mergeCell ref="A56:J56"/>
    <mergeCell ref="K56:M56"/>
    <mergeCell ref="N56:Q56"/>
    <mergeCell ref="C57:J57"/>
    <mergeCell ref="K57:M57"/>
    <mergeCell ref="N57:Q57"/>
    <mergeCell ref="C62:J62"/>
    <mergeCell ref="K62:M62"/>
    <mergeCell ref="N62:Q62"/>
    <mergeCell ref="A63:J63"/>
    <mergeCell ref="K63:M63"/>
    <mergeCell ref="N63:Q63"/>
    <mergeCell ref="A60:J60"/>
    <mergeCell ref="K60:M60"/>
    <mergeCell ref="N60:Q60"/>
    <mergeCell ref="C61:J61"/>
    <mergeCell ref="K61:M61"/>
    <mergeCell ref="N61:Q61"/>
    <mergeCell ref="C66:J66"/>
    <mergeCell ref="K66:M66"/>
    <mergeCell ref="N66:Q66"/>
    <mergeCell ref="A67:J67"/>
    <mergeCell ref="K67:M67"/>
    <mergeCell ref="N67:Q67"/>
    <mergeCell ref="C64:J64"/>
    <mergeCell ref="K64:M64"/>
    <mergeCell ref="N64:Q64"/>
    <mergeCell ref="A65:J65"/>
    <mergeCell ref="K65:M65"/>
    <mergeCell ref="N65:Q65"/>
    <mergeCell ref="A70:J70"/>
    <mergeCell ref="K70:M70"/>
    <mergeCell ref="N70:Q70"/>
    <mergeCell ref="C71:J71"/>
    <mergeCell ref="K71:M71"/>
    <mergeCell ref="N71:Q71"/>
    <mergeCell ref="C68:J68"/>
    <mergeCell ref="K68:M68"/>
    <mergeCell ref="N68:Q68"/>
    <mergeCell ref="A69:J69"/>
    <mergeCell ref="K69:M69"/>
    <mergeCell ref="N69:Q69"/>
    <mergeCell ref="N74:Q74"/>
    <mergeCell ref="C75:J75"/>
    <mergeCell ref="K75:M75"/>
    <mergeCell ref="N75:Q75"/>
    <mergeCell ref="A72:J72"/>
    <mergeCell ref="K72:M72"/>
    <mergeCell ref="N72:Q72"/>
    <mergeCell ref="C73:J73"/>
    <mergeCell ref="K73:M73"/>
    <mergeCell ref="N73:Q73"/>
    <mergeCell ref="A1:E1"/>
    <mergeCell ref="C82:J82"/>
    <mergeCell ref="K82:M82"/>
    <mergeCell ref="N82:Q82"/>
    <mergeCell ref="C80:J80"/>
    <mergeCell ref="K80:M80"/>
    <mergeCell ref="N80:Q80"/>
    <mergeCell ref="C81:J81"/>
    <mergeCell ref="K81:M81"/>
    <mergeCell ref="N81:Q81"/>
    <mergeCell ref="A78:J78"/>
    <mergeCell ref="K78:M78"/>
    <mergeCell ref="N78:Q78"/>
    <mergeCell ref="A79:J79"/>
    <mergeCell ref="K79:M79"/>
    <mergeCell ref="N79:Q79"/>
    <mergeCell ref="A76:J76"/>
    <mergeCell ref="K76:M76"/>
    <mergeCell ref="N76:Q76"/>
    <mergeCell ref="C77:J77"/>
    <mergeCell ref="K77:M77"/>
    <mergeCell ref="N77:Q77"/>
    <mergeCell ref="A74:J74"/>
    <mergeCell ref="K74:M74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4FA4-B628-4117-806E-68B9AF068CBC}">
  <sheetPr>
    <pageSetUpPr fitToPage="1"/>
  </sheetPr>
  <dimension ref="A1:E7"/>
  <sheetViews>
    <sheetView workbookViewId="0">
      <selection activeCell="A3" sqref="A3"/>
    </sheetView>
  </sheetViews>
  <sheetFormatPr defaultRowHeight="15" x14ac:dyDescent="0.25"/>
  <cols>
    <col min="1" max="1" width="29.85546875" customWidth="1"/>
    <col min="2" max="2" width="24" customWidth="1"/>
    <col min="3" max="3" width="22.85546875" customWidth="1"/>
    <col min="4" max="4" width="21.7109375" customWidth="1"/>
    <col min="5" max="5" width="28.85546875" customWidth="1"/>
  </cols>
  <sheetData>
    <row r="1" spans="1:5" ht="34.5" customHeight="1" x14ac:dyDescent="0.3">
      <c r="A1" s="194" t="s">
        <v>92</v>
      </c>
      <c r="B1" s="195"/>
      <c r="C1" s="195"/>
      <c r="D1" s="195"/>
      <c r="E1" s="195"/>
    </row>
    <row r="2" spans="1:5" ht="15.75" x14ac:dyDescent="0.25">
      <c r="A2" s="90"/>
      <c r="B2" s="90"/>
      <c r="C2" s="90"/>
      <c r="D2" s="90"/>
      <c r="E2" s="91"/>
    </row>
    <row r="3" spans="1:5" ht="18.75" x14ac:dyDescent="0.3">
      <c r="A3" s="78"/>
      <c r="B3" s="78"/>
      <c r="C3" s="78"/>
      <c r="D3" s="78"/>
      <c r="E3" s="78"/>
    </row>
    <row r="4" spans="1:5" ht="15.75" x14ac:dyDescent="0.25">
      <c r="A4" s="79" t="s">
        <v>83</v>
      </c>
      <c r="B4" s="79"/>
      <c r="C4" s="79"/>
      <c r="D4" s="79"/>
      <c r="E4" s="79"/>
    </row>
    <row r="5" spans="1:5" ht="16.5" thickBot="1" x14ac:dyDescent="0.3">
      <c r="A5" s="80"/>
      <c r="B5" s="80"/>
      <c r="C5" s="80"/>
      <c r="D5" s="80"/>
      <c r="E5" s="80"/>
    </row>
    <row r="6" spans="1:5" ht="88.5" customHeight="1" x14ac:dyDescent="0.25">
      <c r="A6" s="81" t="s">
        <v>84</v>
      </c>
      <c r="B6" s="82" t="s">
        <v>85</v>
      </c>
      <c r="C6" s="83" t="s">
        <v>86</v>
      </c>
      <c r="D6" s="84" t="s">
        <v>87</v>
      </c>
      <c r="E6" s="84" t="s">
        <v>88</v>
      </c>
    </row>
    <row r="7" spans="1:5" ht="91.5" customHeight="1" thickBot="1" x14ac:dyDescent="0.3">
      <c r="A7" s="85">
        <v>0</v>
      </c>
      <c r="B7" s="86" t="s">
        <v>91</v>
      </c>
      <c r="C7" s="87">
        <v>0</v>
      </c>
      <c r="D7" s="88">
        <v>0</v>
      </c>
      <c r="E7" s="89" t="s">
        <v>89</v>
      </c>
    </row>
  </sheetData>
  <mergeCells count="1">
    <mergeCell ref="A1:E1"/>
  </mergeCells>
  <pageMargins left="0.7" right="0.7" top="0.75" bottom="0.75" header="0.3" footer="0.3"/>
  <pageSetup paperSize="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I. OPĆI DIO</vt:lpstr>
      <vt:lpstr>IZVJEŠTAJ PREMA IZVORIMA</vt:lpstr>
      <vt:lpstr>IZVJEŠTAJ PREMA EKONOMSKOJ KLAS</vt:lpstr>
      <vt:lpstr>IZVJEŠTAJ PREMA FUNKCIJSKOJ KLA</vt:lpstr>
      <vt:lpstr>II. POSEBNI DIO </vt:lpstr>
      <vt:lpstr>POSEBNI IZVJEŠTAJI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 1</dc:creator>
  <cp:lastModifiedBy>Ured 1</cp:lastModifiedBy>
  <cp:lastPrinted>2024-07-17T08:36:52Z</cp:lastPrinted>
  <dcterms:created xsi:type="dcterms:W3CDTF">2024-07-17T07:05:59Z</dcterms:created>
  <dcterms:modified xsi:type="dcterms:W3CDTF">2024-07-18T06:54:03Z</dcterms:modified>
</cp:coreProperties>
</file>